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500"/>
  </bookViews>
  <sheets>
    <sheet name="SSP I" sheetId="1" r:id="rId1"/>
    <sheet name="SSP II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20" i="2" l="1"/>
  <c r="J20" i="2" s="1"/>
  <c r="K20" i="2" s="1"/>
  <c r="I19" i="2"/>
  <c r="J19" i="2" s="1"/>
  <c r="K19" i="2" s="1"/>
  <c r="I18" i="2"/>
  <c r="J18" i="2" s="1"/>
  <c r="K18" i="2" s="1"/>
  <c r="I17" i="2"/>
  <c r="J17" i="2" s="1"/>
  <c r="K17" i="2" s="1"/>
  <c r="I16" i="2"/>
  <c r="J16" i="2" s="1"/>
  <c r="K16" i="2" s="1"/>
  <c r="I15" i="2"/>
  <c r="J15" i="2" s="1"/>
  <c r="K15" i="2" s="1"/>
  <c r="I14" i="2"/>
  <c r="J14" i="2" s="1"/>
  <c r="K14" i="2" s="1"/>
  <c r="I13" i="2"/>
  <c r="J13" i="2" s="1"/>
  <c r="K13" i="2" s="1"/>
  <c r="I12" i="2"/>
  <c r="J12" i="2" s="1"/>
  <c r="K12" i="2" s="1"/>
  <c r="I11" i="2"/>
  <c r="J11" i="2" s="1"/>
  <c r="K11" i="2" s="1"/>
  <c r="I10" i="2"/>
  <c r="J10" i="2" s="1"/>
  <c r="K10" i="2" s="1"/>
  <c r="I9" i="2"/>
  <c r="J9" i="2" s="1"/>
  <c r="K9" i="2" s="1"/>
  <c r="I8" i="2"/>
  <c r="J8" i="2" s="1"/>
  <c r="K8" i="2" s="1"/>
  <c r="I7" i="2"/>
  <c r="J7" i="2" s="1"/>
  <c r="K7" i="2" s="1"/>
  <c r="I6" i="2"/>
  <c r="J6" i="2" s="1"/>
  <c r="K6" i="2" s="1"/>
  <c r="I5" i="2"/>
  <c r="J5" i="2" s="1"/>
  <c r="K5" i="2" s="1"/>
  <c r="I4" i="2"/>
  <c r="J4" i="2" s="1"/>
  <c r="K4" i="2" s="1"/>
  <c r="I3" i="2"/>
  <c r="J3" i="2" s="1"/>
  <c r="K3" i="2" s="1"/>
  <c r="I2" i="2"/>
  <c r="J2" i="2" s="1"/>
  <c r="K2" i="2" s="1"/>
  <c r="I9" i="1"/>
  <c r="J9" i="1" s="1"/>
  <c r="K9" i="1" s="1"/>
  <c r="I8" i="1"/>
  <c r="J8" i="1" s="1"/>
  <c r="K8" i="1" s="1"/>
  <c r="I7" i="1"/>
  <c r="J7" i="1" s="1"/>
  <c r="K7" i="1" s="1"/>
  <c r="I6" i="1"/>
  <c r="J6" i="1" s="1"/>
  <c r="K6" i="1" s="1"/>
  <c r="I5" i="1"/>
  <c r="J5" i="1" s="1"/>
  <c r="K5" i="1" s="1"/>
  <c r="I4" i="1"/>
  <c r="J4" i="1" s="1"/>
  <c r="K4" i="1" s="1"/>
  <c r="I3" i="1"/>
  <c r="J3" i="1" s="1"/>
  <c r="K3" i="1" s="1"/>
  <c r="I2" i="1"/>
  <c r="J2" i="1" s="1"/>
  <c r="K2" i="1" s="1"/>
</calcChain>
</file>

<file path=xl/sharedStrings.xml><?xml version="1.0" encoding="utf-8"?>
<sst xmlns="http://schemas.openxmlformats.org/spreadsheetml/2006/main" count="52" uniqueCount="44">
  <si>
    <t>Numer indesku</t>
  </si>
  <si>
    <t>III</t>
  </si>
  <si>
    <t>IV</t>
  </si>
  <si>
    <t>A</t>
  </si>
  <si>
    <t>Kolokwium  I</t>
  </si>
  <si>
    <t>Kolokwium II</t>
  </si>
  <si>
    <t>Kolokwium III</t>
  </si>
  <si>
    <t>Referat</t>
  </si>
  <si>
    <t>Liczba uzsykanych punktów D+E+I+J+K+L</t>
  </si>
  <si>
    <t>Procenty</t>
  </si>
  <si>
    <t>Ocena końcowa</t>
  </si>
  <si>
    <t>Dodatkowe</t>
  </si>
  <si>
    <t>Terminy</t>
  </si>
  <si>
    <t>256654</t>
  </si>
  <si>
    <t>256742</t>
  </si>
  <si>
    <t>265358</t>
  </si>
  <si>
    <t>264344</t>
  </si>
  <si>
    <t>265576</t>
  </si>
  <si>
    <t>266026</t>
  </si>
  <si>
    <t>265784</t>
  </si>
  <si>
    <t>266643</t>
  </si>
  <si>
    <t>indeks</t>
  </si>
  <si>
    <t>Aktywność</t>
  </si>
  <si>
    <t>Liczba uzyskanych punktów D+E+I+J+K+L</t>
  </si>
  <si>
    <t>266712</t>
  </si>
  <si>
    <t>266889</t>
  </si>
  <si>
    <t>265781</t>
  </si>
  <si>
    <t>263687</t>
  </si>
  <si>
    <t>265450</t>
  </si>
  <si>
    <t>266060</t>
  </si>
  <si>
    <t>265976</t>
  </si>
  <si>
    <t>265691</t>
  </si>
  <si>
    <t>264794</t>
  </si>
  <si>
    <t>264487</t>
  </si>
  <si>
    <t>265049</t>
  </si>
  <si>
    <t>257040</t>
  </si>
  <si>
    <t>264816</t>
  </si>
  <si>
    <t>266669</t>
  </si>
  <si>
    <t>?</t>
  </si>
  <si>
    <t>267477</t>
  </si>
  <si>
    <t>256780</t>
  </si>
  <si>
    <t>264906</t>
  </si>
  <si>
    <t>264698</t>
  </si>
  <si>
    <t>264549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</si>
</sst>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CE6F1"/>
        <bgColor indexed="64"/>
      </patternFill>
    </fill>
  </fills>
  <borders count="6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0" fontId="3" fillId="4" borderId="3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D13" sqref="D13"/>
    </sheetView>
  </sheetViews>
  <sheetFormatPr defaultRowHeight="15" x14ac:dyDescent="0.25"/>
  <cols>
    <col min="1" max="1" width="16" customWidth="1"/>
    <col min="2" max="2" width="12" customWidth="1"/>
    <col min="3" max="3" width="9.140625" customWidth="1"/>
    <col min="5" max="5" width="13.140625" customWidth="1"/>
    <col min="6" max="6" width="16.42578125" customWidth="1"/>
    <col min="7" max="7" width="14.140625" customWidth="1"/>
    <col min="8" max="8" width="14.85546875" customWidth="1"/>
    <col min="9" max="9" width="13.85546875" customWidth="1"/>
    <col min="10" max="10" width="16.85546875" customWidth="1"/>
    <col min="11" max="11" width="18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</row>
    <row r="2" spans="1:11" x14ac:dyDescent="0.25">
      <c r="A2" s="8" t="s">
        <v>13</v>
      </c>
      <c r="B2" s="9">
        <v>0.5</v>
      </c>
      <c r="C2" s="9">
        <v>0</v>
      </c>
      <c r="D2" s="9">
        <v>0</v>
      </c>
      <c r="E2" s="9">
        <v>0</v>
      </c>
      <c r="F2" s="9">
        <v>5</v>
      </c>
      <c r="G2" s="9">
        <v>3</v>
      </c>
      <c r="H2" s="9">
        <v>10</v>
      </c>
      <c r="I2" s="9">
        <f t="shared" ref="I2:I9" si="0">SUM(B2,C2,D2,E2,F2,G2,H2,L2,M2)</f>
        <v>18.5</v>
      </c>
      <c r="J2" s="10">
        <f>I2/59</f>
        <v>0.3135593220338983</v>
      </c>
      <c r="K2" s="11" t="str">
        <f>IF(J2&lt;0.6,"niedostateczny",IF(AND(J2&gt;=0.6,J2&lt;0.65),"dostateczny",IF(AND(J2&gt;=0.65,J2&lt;0.71),"dostateczny plus",IF(AND(J2&gt;=0.71,J2&lt;0.81),"dobry",IF(AND(J2&gt;=0.81,J2&lt;0.91),"dobry plus","bardzo dobry")))))</f>
        <v>niedostateczny</v>
      </c>
    </row>
    <row r="3" spans="1:11" x14ac:dyDescent="0.25">
      <c r="A3" s="4" t="s">
        <v>14</v>
      </c>
      <c r="B3" s="5">
        <v>0.5</v>
      </c>
      <c r="C3" s="5">
        <v>0</v>
      </c>
      <c r="D3" s="5">
        <v>2</v>
      </c>
      <c r="E3" s="5">
        <v>0</v>
      </c>
      <c r="F3" s="5">
        <v>15</v>
      </c>
      <c r="G3" s="5">
        <v>15</v>
      </c>
      <c r="H3" s="5">
        <v>10</v>
      </c>
      <c r="I3" s="5">
        <f t="shared" si="0"/>
        <v>42.5</v>
      </c>
      <c r="J3" s="6">
        <f t="shared" ref="J3:J9" si="1">I3/59</f>
        <v>0.72033898305084743</v>
      </c>
      <c r="K3" s="7" t="str">
        <f t="shared" ref="K3:K9" si="2">IF(J3&lt;0.6,"niedostateczny",IF(AND(J3&gt;=0.6,J3&lt;0.65),"dostateczny",IF(AND(J3&gt;=0.65,J3&lt;0.71),"dostateczny plus",IF(AND(J3&gt;=0.71,J3&lt;0.81),"dobry",IF(AND(J3&gt;=0.81,J3&lt;0.91),"dobry plus","bardzo dobry")))))</f>
        <v>dobry</v>
      </c>
    </row>
    <row r="4" spans="1:11" x14ac:dyDescent="0.25">
      <c r="A4" s="4" t="s">
        <v>15</v>
      </c>
      <c r="B4" s="5">
        <v>1.5</v>
      </c>
      <c r="C4" s="5">
        <v>0.5</v>
      </c>
      <c r="D4" s="5">
        <v>0</v>
      </c>
      <c r="E4" s="5">
        <v>0</v>
      </c>
      <c r="F4" s="5">
        <v>11</v>
      </c>
      <c r="G4" s="5">
        <v>12</v>
      </c>
      <c r="H4" s="5">
        <v>10</v>
      </c>
      <c r="I4" s="5">
        <f t="shared" si="0"/>
        <v>35</v>
      </c>
      <c r="J4" s="6">
        <f t="shared" si="1"/>
        <v>0.59322033898305082</v>
      </c>
      <c r="K4" s="7" t="str">
        <f t="shared" si="2"/>
        <v>niedostateczny</v>
      </c>
    </row>
    <row r="5" spans="1:11" x14ac:dyDescent="0.25">
      <c r="A5" s="8" t="s">
        <v>16</v>
      </c>
      <c r="B5" s="9">
        <v>1</v>
      </c>
      <c r="C5" s="9">
        <v>0</v>
      </c>
      <c r="D5" s="9">
        <v>1</v>
      </c>
      <c r="E5" s="9">
        <v>0</v>
      </c>
      <c r="F5" s="9">
        <v>6</v>
      </c>
      <c r="G5" s="9">
        <v>6</v>
      </c>
      <c r="H5" s="9">
        <v>10</v>
      </c>
      <c r="I5" s="9">
        <f t="shared" si="0"/>
        <v>24</v>
      </c>
      <c r="J5" s="10">
        <f t="shared" si="1"/>
        <v>0.40677966101694918</v>
      </c>
      <c r="K5" s="11" t="str">
        <f t="shared" si="2"/>
        <v>niedostateczny</v>
      </c>
    </row>
    <row r="6" spans="1:11" x14ac:dyDescent="0.25">
      <c r="A6" s="8" t="s">
        <v>17</v>
      </c>
      <c r="B6" s="9">
        <v>0</v>
      </c>
      <c r="C6" s="9">
        <v>0</v>
      </c>
      <c r="D6" s="9">
        <v>0</v>
      </c>
      <c r="E6" s="9">
        <v>4</v>
      </c>
      <c r="F6" s="9">
        <v>5</v>
      </c>
      <c r="G6" s="9">
        <v>0</v>
      </c>
      <c r="H6" s="9">
        <v>10</v>
      </c>
      <c r="I6" s="9">
        <f t="shared" si="0"/>
        <v>19</v>
      </c>
      <c r="J6" s="10">
        <f t="shared" si="1"/>
        <v>0.32203389830508472</v>
      </c>
      <c r="K6" s="11" t="str">
        <f t="shared" si="2"/>
        <v>niedostateczny</v>
      </c>
    </row>
    <row r="7" spans="1:11" x14ac:dyDescent="0.25">
      <c r="A7" s="4" t="s">
        <v>18</v>
      </c>
      <c r="B7" s="5">
        <v>0</v>
      </c>
      <c r="C7" s="5">
        <v>1.5</v>
      </c>
      <c r="D7" s="5">
        <v>0</v>
      </c>
      <c r="E7" s="5">
        <v>9</v>
      </c>
      <c r="F7" s="5">
        <v>13</v>
      </c>
      <c r="G7" s="5">
        <v>9</v>
      </c>
      <c r="H7" s="5">
        <v>10</v>
      </c>
      <c r="I7" s="5">
        <f t="shared" si="0"/>
        <v>42.5</v>
      </c>
      <c r="J7" s="6">
        <f t="shared" si="1"/>
        <v>0.72033898305084743</v>
      </c>
      <c r="K7" s="7" t="str">
        <f t="shared" si="2"/>
        <v>dobry</v>
      </c>
    </row>
    <row r="8" spans="1:11" x14ac:dyDescent="0.25">
      <c r="A8" s="8" t="s">
        <v>19</v>
      </c>
      <c r="B8" s="9">
        <v>0</v>
      </c>
      <c r="C8" s="9">
        <v>1</v>
      </c>
      <c r="D8" s="9">
        <v>0</v>
      </c>
      <c r="E8" s="9">
        <v>1</v>
      </c>
      <c r="F8" s="9">
        <v>5</v>
      </c>
      <c r="G8" s="9">
        <v>0</v>
      </c>
      <c r="H8" s="9">
        <v>10</v>
      </c>
      <c r="I8" s="9">
        <f t="shared" si="0"/>
        <v>17</v>
      </c>
      <c r="J8" s="10">
        <f t="shared" si="1"/>
        <v>0.28813559322033899</v>
      </c>
      <c r="K8" s="11" t="str">
        <f t="shared" si="2"/>
        <v>niedostateczny</v>
      </c>
    </row>
    <row r="9" spans="1:11" x14ac:dyDescent="0.25">
      <c r="A9" s="4" t="s">
        <v>20</v>
      </c>
      <c r="B9" s="5">
        <v>1</v>
      </c>
      <c r="C9" s="5">
        <v>1.75</v>
      </c>
      <c r="D9" s="5">
        <v>3</v>
      </c>
      <c r="E9" s="5">
        <v>0</v>
      </c>
      <c r="F9" s="5">
        <v>15</v>
      </c>
      <c r="G9" s="5">
        <v>13</v>
      </c>
      <c r="H9" s="5">
        <v>10</v>
      </c>
      <c r="I9" s="5">
        <f t="shared" si="0"/>
        <v>43.75</v>
      </c>
      <c r="J9" s="6">
        <f t="shared" si="1"/>
        <v>0.74152542372881358</v>
      </c>
      <c r="K9" s="7" t="str">
        <f t="shared" si="2"/>
        <v>dobry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D21" sqref="D21"/>
    </sheetView>
  </sheetViews>
  <sheetFormatPr defaultRowHeight="15" x14ac:dyDescent="0.25"/>
  <cols>
    <col min="1" max="1" width="16.42578125" customWidth="1"/>
    <col min="2" max="2" width="11.7109375" customWidth="1"/>
    <col min="3" max="3" width="11.85546875" customWidth="1"/>
    <col min="4" max="4" width="14" customWidth="1"/>
    <col min="5" max="5" width="12.5703125" customWidth="1"/>
    <col min="6" max="6" width="12.140625" customWidth="1"/>
    <col min="7" max="7" width="13.85546875" customWidth="1"/>
    <col min="8" max="8" width="12.28515625" customWidth="1"/>
    <col min="9" max="9" width="17.7109375" customWidth="1"/>
    <col min="10" max="10" width="12.7109375" customWidth="1"/>
    <col min="11" max="11" width="18.5703125" customWidth="1"/>
    <col min="12" max="12" width="12.7109375" customWidth="1"/>
  </cols>
  <sheetData>
    <row r="1" spans="1:13" ht="15.75" thickTop="1" x14ac:dyDescent="0.25">
      <c r="A1" s="12" t="s">
        <v>21</v>
      </c>
      <c r="B1" s="12" t="s">
        <v>1</v>
      </c>
      <c r="C1" s="12" t="s">
        <v>2</v>
      </c>
      <c r="D1" s="13" t="s">
        <v>22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23</v>
      </c>
      <c r="J1" s="15" t="s">
        <v>9</v>
      </c>
      <c r="K1" s="16" t="s">
        <v>10</v>
      </c>
      <c r="L1" s="12" t="s">
        <v>11</v>
      </c>
      <c r="M1" s="12" t="s">
        <v>12</v>
      </c>
    </row>
    <row r="2" spans="1:13" x14ac:dyDescent="0.25">
      <c r="A2" s="4" t="s">
        <v>24</v>
      </c>
      <c r="B2" s="5">
        <v>1</v>
      </c>
      <c r="C2" s="5">
        <v>1</v>
      </c>
      <c r="D2" s="5">
        <v>1</v>
      </c>
      <c r="E2" s="5">
        <v>2</v>
      </c>
      <c r="F2" s="5">
        <v>7</v>
      </c>
      <c r="G2" s="5">
        <v>14</v>
      </c>
      <c r="H2" s="5">
        <v>4</v>
      </c>
      <c r="I2" s="5">
        <f t="shared" ref="I2:I20" si="0">(SUM(B2,C2,D2,E2:F2,G2,H2,L2,M2))</f>
        <v>35.5</v>
      </c>
      <c r="J2" s="6">
        <f t="shared" ref="J2:J20" si="1">I2/59</f>
        <v>0.60169491525423724</v>
      </c>
      <c r="K2" s="7" t="str">
        <f t="shared" ref="K2:K5" si="2">IF(J2&lt;0.6,"niedostateczny",IF(AND(J2&gt;=0.6,J2&lt;0.65),"dostateczny",IF(AND(J2&gt;=0.65,J2&lt;0.71),"dostateczny plus",IF(AND(J2&gt;=0.71,J2&lt;0.81),"dobry",IF(AND(J2&gt;=0.81,J2&lt;0.91),"dobry plus","bardzo dobry")))))</f>
        <v>dostateczny</v>
      </c>
      <c r="L2" s="5">
        <v>0.5</v>
      </c>
      <c r="M2" s="5">
        <v>5</v>
      </c>
    </row>
    <row r="3" spans="1:13" x14ac:dyDescent="0.25">
      <c r="A3" s="8" t="s">
        <v>25</v>
      </c>
      <c r="B3" s="9">
        <v>0</v>
      </c>
      <c r="C3" s="9">
        <v>0.5</v>
      </c>
      <c r="D3" s="9">
        <v>1</v>
      </c>
      <c r="E3" s="9">
        <v>2</v>
      </c>
      <c r="F3" s="9">
        <v>8</v>
      </c>
      <c r="G3" s="9">
        <v>14</v>
      </c>
      <c r="H3" s="9">
        <v>4</v>
      </c>
      <c r="I3" s="9">
        <f t="shared" si="0"/>
        <v>30</v>
      </c>
      <c r="J3" s="10">
        <f t="shared" si="1"/>
        <v>0.50847457627118642</v>
      </c>
      <c r="K3" s="11" t="str">
        <f t="shared" si="2"/>
        <v>niedostateczny</v>
      </c>
      <c r="L3" s="9">
        <v>0.5</v>
      </c>
      <c r="M3" s="9">
        <v>0</v>
      </c>
    </row>
    <row r="4" spans="1:13" x14ac:dyDescent="0.25">
      <c r="A4" s="8" t="s">
        <v>26</v>
      </c>
      <c r="B4" s="9">
        <v>0</v>
      </c>
      <c r="C4" s="9">
        <v>0</v>
      </c>
      <c r="D4" s="9">
        <v>1</v>
      </c>
      <c r="E4" s="9">
        <v>0</v>
      </c>
      <c r="F4" s="9">
        <v>0</v>
      </c>
      <c r="G4" s="9">
        <v>0</v>
      </c>
      <c r="H4" s="9">
        <v>10</v>
      </c>
      <c r="I4" s="9">
        <f t="shared" si="0"/>
        <v>16</v>
      </c>
      <c r="J4" s="10">
        <f t="shared" si="1"/>
        <v>0.2711864406779661</v>
      </c>
      <c r="K4" s="11" t="str">
        <f t="shared" si="2"/>
        <v>niedostateczny</v>
      </c>
      <c r="L4" s="9">
        <v>0</v>
      </c>
      <c r="M4" s="9">
        <v>5</v>
      </c>
    </row>
    <row r="5" spans="1:13" x14ac:dyDescent="0.25">
      <c r="A5" s="8" t="s">
        <v>27</v>
      </c>
      <c r="B5" s="9">
        <v>0.5</v>
      </c>
      <c r="C5" s="9">
        <v>0.5</v>
      </c>
      <c r="D5" s="9">
        <v>2</v>
      </c>
      <c r="E5" s="9">
        <v>1</v>
      </c>
      <c r="F5" s="9">
        <v>0</v>
      </c>
      <c r="G5" s="9">
        <v>3</v>
      </c>
      <c r="H5" s="9">
        <v>10</v>
      </c>
      <c r="I5" s="9">
        <f t="shared" si="0"/>
        <v>26</v>
      </c>
      <c r="J5" s="10">
        <f t="shared" si="1"/>
        <v>0.44067796610169491</v>
      </c>
      <c r="K5" s="11" t="str">
        <f t="shared" si="2"/>
        <v>niedostateczny</v>
      </c>
      <c r="L5" s="9">
        <v>4</v>
      </c>
      <c r="M5" s="9">
        <v>5</v>
      </c>
    </row>
    <row r="6" spans="1:13" x14ac:dyDescent="0.25">
      <c r="A6" s="8" t="s">
        <v>28</v>
      </c>
      <c r="B6" s="9">
        <v>0</v>
      </c>
      <c r="C6" s="9">
        <v>0</v>
      </c>
      <c r="D6" s="9">
        <v>1</v>
      </c>
      <c r="E6" s="9">
        <v>0</v>
      </c>
      <c r="F6" s="9">
        <v>0</v>
      </c>
      <c r="G6" s="9">
        <v>0</v>
      </c>
      <c r="H6" s="9">
        <v>0</v>
      </c>
      <c r="I6" s="9">
        <f t="shared" si="0"/>
        <v>1.5</v>
      </c>
      <c r="J6" s="10">
        <f t="shared" si="1"/>
        <v>2.5423728813559324E-2</v>
      </c>
      <c r="K6" s="11" t="str">
        <f t="shared" ref="K6:K20" si="3">IF(J6&lt;0.6,"niedostateczny",IF(AND(J6&gt;=0.6,J6&lt;0.65),"dostateczny",IF(AND(J6&gt;=0.65,J6&lt;0.71),"dostateczny plus",IF(AND(J6&gt;=0.71,J6&lt;0.81),"dobry",IF(AND(J6&gt;=0.81,J6&lt;0.91),"dobry plus","bardzo dobry")))))</f>
        <v>niedostateczny</v>
      </c>
      <c r="L6" s="9">
        <v>0.5</v>
      </c>
      <c r="M6" s="9">
        <v>0</v>
      </c>
    </row>
    <row r="7" spans="1:13" x14ac:dyDescent="0.25">
      <c r="A7" s="4" t="s">
        <v>29</v>
      </c>
      <c r="B7" s="5">
        <v>0.25</v>
      </c>
      <c r="C7" s="5">
        <v>0.5</v>
      </c>
      <c r="D7" s="5">
        <v>2</v>
      </c>
      <c r="E7" s="5">
        <v>0</v>
      </c>
      <c r="F7" s="5">
        <v>11</v>
      </c>
      <c r="G7" s="5">
        <v>4</v>
      </c>
      <c r="H7" s="5">
        <v>10</v>
      </c>
      <c r="I7" s="5">
        <f t="shared" si="0"/>
        <v>36.25</v>
      </c>
      <c r="J7" s="6">
        <f t="shared" si="1"/>
        <v>0.61440677966101698</v>
      </c>
      <c r="K7" s="7" t="str">
        <f t="shared" si="3"/>
        <v>dostateczny</v>
      </c>
      <c r="L7" s="5">
        <v>3.5</v>
      </c>
      <c r="M7" s="5">
        <v>5</v>
      </c>
    </row>
    <row r="8" spans="1:13" x14ac:dyDescent="0.25">
      <c r="A8" s="4" t="s">
        <v>30</v>
      </c>
      <c r="B8" s="5">
        <v>0</v>
      </c>
      <c r="C8" s="5">
        <v>0.5</v>
      </c>
      <c r="D8" s="5">
        <v>2</v>
      </c>
      <c r="E8" s="5">
        <v>6</v>
      </c>
      <c r="F8" s="5">
        <v>15</v>
      </c>
      <c r="G8" s="5">
        <v>9</v>
      </c>
      <c r="H8" s="5">
        <v>10</v>
      </c>
      <c r="I8" s="5">
        <f t="shared" si="0"/>
        <v>48.5</v>
      </c>
      <c r="J8" s="6">
        <f t="shared" si="1"/>
        <v>0.82203389830508478</v>
      </c>
      <c r="K8" s="7" t="str">
        <f t="shared" si="3"/>
        <v>dobry plus</v>
      </c>
      <c r="L8" s="5">
        <v>1</v>
      </c>
      <c r="M8" s="5">
        <v>5</v>
      </c>
    </row>
    <row r="9" spans="1:13" x14ac:dyDescent="0.25">
      <c r="A9" s="8" t="s">
        <v>31</v>
      </c>
      <c r="B9" s="9">
        <v>0</v>
      </c>
      <c r="C9" s="9">
        <v>0</v>
      </c>
      <c r="D9" s="9">
        <v>0</v>
      </c>
      <c r="E9" s="9">
        <v>5</v>
      </c>
      <c r="F9" s="9">
        <v>3</v>
      </c>
      <c r="G9" s="9">
        <v>3</v>
      </c>
      <c r="H9" s="9">
        <v>10</v>
      </c>
      <c r="I9" s="9">
        <f t="shared" si="0"/>
        <v>26</v>
      </c>
      <c r="J9" s="10">
        <f t="shared" si="1"/>
        <v>0.44067796610169491</v>
      </c>
      <c r="K9" s="11" t="str">
        <f t="shared" si="3"/>
        <v>niedostateczny</v>
      </c>
      <c r="L9" s="9">
        <v>0</v>
      </c>
      <c r="M9" s="9">
        <v>5</v>
      </c>
    </row>
    <row r="10" spans="1:13" x14ac:dyDescent="0.25">
      <c r="A10" s="8" t="s">
        <v>32</v>
      </c>
      <c r="B10" s="9">
        <v>0</v>
      </c>
      <c r="C10" s="9">
        <v>0</v>
      </c>
      <c r="D10" s="9">
        <v>0</v>
      </c>
      <c r="E10" s="9">
        <v>0</v>
      </c>
      <c r="F10" s="9">
        <v>7</v>
      </c>
      <c r="G10" s="9">
        <v>9</v>
      </c>
      <c r="H10" s="9">
        <v>10</v>
      </c>
      <c r="I10" s="9">
        <f t="shared" si="0"/>
        <v>34</v>
      </c>
      <c r="J10" s="10">
        <f t="shared" si="1"/>
        <v>0.57627118644067798</v>
      </c>
      <c r="K10" s="11" t="str">
        <f t="shared" si="3"/>
        <v>niedostateczny</v>
      </c>
      <c r="L10" s="9">
        <v>3</v>
      </c>
      <c r="M10" s="9">
        <v>5</v>
      </c>
    </row>
    <row r="11" spans="1:13" x14ac:dyDescent="0.25">
      <c r="A11" s="8" t="s">
        <v>33</v>
      </c>
      <c r="B11" s="9">
        <v>1.5</v>
      </c>
      <c r="C11" s="9">
        <v>0.75</v>
      </c>
      <c r="D11" s="9">
        <v>2</v>
      </c>
      <c r="E11" s="9">
        <v>3</v>
      </c>
      <c r="F11" s="9">
        <v>5</v>
      </c>
      <c r="G11" s="9">
        <v>0</v>
      </c>
      <c r="H11" s="9">
        <v>10</v>
      </c>
      <c r="I11" s="9">
        <f t="shared" si="0"/>
        <v>28.25</v>
      </c>
      <c r="J11" s="10">
        <f t="shared" si="1"/>
        <v>0.4788135593220339</v>
      </c>
      <c r="K11" s="11" t="str">
        <f t="shared" si="3"/>
        <v>niedostateczny</v>
      </c>
      <c r="L11" s="9">
        <v>1</v>
      </c>
      <c r="M11" s="9">
        <v>5</v>
      </c>
    </row>
    <row r="12" spans="1:13" x14ac:dyDescent="0.25">
      <c r="A12" s="4" t="s">
        <v>34</v>
      </c>
      <c r="B12" s="5">
        <v>0</v>
      </c>
      <c r="C12" s="5">
        <v>0.5</v>
      </c>
      <c r="D12" s="5">
        <v>1</v>
      </c>
      <c r="E12" s="5">
        <v>5</v>
      </c>
      <c r="F12" s="5">
        <v>2</v>
      </c>
      <c r="G12" s="5">
        <v>13</v>
      </c>
      <c r="H12" s="5">
        <v>10</v>
      </c>
      <c r="I12" s="5">
        <f t="shared" si="0"/>
        <v>37.25</v>
      </c>
      <c r="J12" s="6">
        <f t="shared" si="1"/>
        <v>0.63135593220338981</v>
      </c>
      <c r="K12" s="7" t="str">
        <f t="shared" si="3"/>
        <v>dostateczny</v>
      </c>
      <c r="L12" s="5">
        <v>0.75</v>
      </c>
      <c r="M12" s="5">
        <v>5</v>
      </c>
    </row>
    <row r="13" spans="1:13" x14ac:dyDescent="0.25">
      <c r="A13" s="8" t="s">
        <v>35</v>
      </c>
      <c r="B13" s="9">
        <v>0</v>
      </c>
      <c r="C13" s="9">
        <v>0</v>
      </c>
      <c r="D13" s="9">
        <v>0</v>
      </c>
      <c r="E13" s="9">
        <v>3</v>
      </c>
      <c r="F13" s="9">
        <v>0</v>
      </c>
      <c r="G13" s="9">
        <v>0</v>
      </c>
      <c r="H13" s="9">
        <v>0</v>
      </c>
      <c r="I13" s="9">
        <f t="shared" si="0"/>
        <v>8.25</v>
      </c>
      <c r="J13" s="10">
        <f t="shared" si="1"/>
        <v>0.13983050847457626</v>
      </c>
      <c r="K13" s="11" t="str">
        <f t="shared" si="3"/>
        <v>niedostateczny</v>
      </c>
      <c r="L13" s="9">
        <v>0.25</v>
      </c>
      <c r="M13" s="9">
        <v>5</v>
      </c>
    </row>
    <row r="14" spans="1:13" x14ac:dyDescent="0.25">
      <c r="A14" s="4" t="s">
        <v>36</v>
      </c>
      <c r="B14" s="5">
        <v>0.75</v>
      </c>
      <c r="C14" s="5">
        <v>0.75</v>
      </c>
      <c r="D14" s="5">
        <v>2</v>
      </c>
      <c r="E14" s="5">
        <v>7</v>
      </c>
      <c r="F14" s="5">
        <v>3</v>
      </c>
      <c r="G14" s="5">
        <v>9</v>
      </c>
      <c r="H14" s="5">
        <v>10</v>
      </c>
      <c r="I14" s="5">
        <f t="shared" si="0"/>
        <v>38.25</v>
      </c>
      <c r="J14" s="6">
        <f t="shared" si="1"/>
        <v>0.64830508474576276</v>
      </c>
      <c r="K14" s="7" t="str">
        <f t="shared" si="3"/>
        <v>dostateczny</v>
      </c>
      <c r="L14" s="5">
        <v>0.75</v>
      </c>
      <c r="M14" s="5">
        <v>5</v>
      </c>
    </row>
    <row r="15" spans="1:13" x14ac:dyDescent="0.25">
      <c r="A15" s="8" t="s">
        <v>37</v>
      </c>
      <c r="B15" s="9">
        <v>0</v>
      </c>
      <c r="C15" s="9">
        <v>0.5</v>
      </c>
      <c r="D15" s="9">
        <v>1</v>
      </c>
      <c r="E15" s="9">
        <v>1</v>
      </c>
      <c r="F15" s="9">
        <v>15</v>
      </c>
      <c r="G15" s="9" t="s">
        <v>38</v>
      </c>
      <c r="H15" s="9">
        <v>10</v>
      </c>
      <c r="I15" s="9">
        <f t="shared" si="0"/>
        <v>33.5</v>
      </c>
      <c r="J15" s="10">
        <f t="shared" si="1"/>
        <v>0.56779661016949157</v>
      </c>
      <c r="K15" s="11" t="str">
        <f t="shared" si="3"/>
        <v>niedostateczny</v>
      </c>
      <c r="L15" s="9">
        <v>1</v>
      </c>
      <c r="M15" s="9">
        <v>5</v>
      </c>
    </row>
    <row r="16" spans="1:13" x14ac:dyDescent="0.25">
      <c r="A16" s="8" t="s">
        <v>39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f t="shared" si="0"/>
        <v>6</v>
      </c>
      <c r="J16" s="10">
        <f t="shared" si="1"/>
        <v>0.10169491525423729</v>
      </c>
      <c r="K16" s="11" t="str">
        <f t="shared" si="3"/>
        <v>niedostateczny</v>
      </c>
      <c r="L16" s="9">
        <v>1</v>
      </c>
      <c r="M16" s="9">
        <v>5</v>
      </c>
    </row>
    <row r="17" spans="1:13" x14ac:dyDescent="0.25">
      <c r="A17" s="8" t="s">
        <v>40</v>
      </c>
      <c r="B17" s="9">
        <v>0</v>
      </c>
      <c r="C17" s="9">
        <v>0</v>
      </c>
      <c r="D17" s="9">
        <v>0</v>
      </c>
      <c r="E17" s="9">
        <v>0</v>
      </c>
      <c r="F17" s="9">
        <v>4</v>
      </c>
      <c r="G17" s="9">
        <v>0</v>
      </c>
      <c r="H17" s="9">
        <v>0</v>
      </c>
      <c r="I17" s="9">
        <f t="shared" si="0"/>
        <v>4</v>
      </c>
      <c r="J17" s="10">
        <f t="shared" si="1"/>
        <v>6.7796610169491525E-2</v>
      </c>
      <c r="K17" s="11" t="str">
        <f t="shared" si="3"/>
        <v>niedostateczny</v>
      </c>
      <c r="L17" s="9">
        <v>0</v>
      </c>
      <c r="M17" s="9">
        <v>0</v>
      </c>
    </row>
    <row r="18" spans="1:13" x14ac:dyDescent="0.25">
      <c r="A18" s="4" t="s">
        <v>41</v>
      </c>
      <c r="B18" s="5">
        <v>0.75</v>
      </c>
      <c r="C18" s="5">
        <v>0</v>
      </c>
      <c r="D18" s="5">
        <v>2</v>
      </c>
      <c r="E18" s="5">
        <v>2</v>
      </c>
      <c r="F18" s="5">
        <v>8</v>
      </c>
      <c r="G18" s="5">
        <v>11</v>
      </c>
      <c r="H18" s="5">
        <v>10</v>
      </c>
      <c r="I18" s="5">
        <f t="shared" si="0"/>
        <v>40.25</v>
      </c>
      <c r="J18" s="6">
        <f t="shared" si="1"/>
        <v>0.68220338983050843</v>
      </c>
      <c r="K18" s="7" t="str">
        <f t="shared" si="3"/>
        <v>dostateczny plus</v>
      </c>
      <c r="L18" s="5">
        <v>1.5</v>
      </c>
      <c r="M18" s="5">
        <v>5</v>
      </c>
    </row>
    <row r="19" spans="1:13" x14ac:dyDescent="0.25">
      <c r="A19" s="8" t="s">
        <v>42</v>
      </c>
      <c r="B19" s="9">
        <v>0</v>
      </c>
      <c r="C19" s="9">
        <v>0.75</v>
      </c>
      <c r="D19" s="9">
        <v>1</v>
      </c>
      <c r="E19" s="9">
        <v>3</v>
      </c>
      <c r="F19" s="9">
        <v>1</v>
      </c>
      <c r="G19" s="9">
        <v>0</v>
      </c>
      <c r="H19" s="9">
        <v>10</v>
      </c>
      <c r="I19" s="9">
        <f t="shared" si="0"/>
        <v>22</v>
      </c>
      <c r="J19" s="10">
        <f t="shared" si="1"/>
        <v>0.3728813559322034</v>
      </c>
      <c r="K19" s="11" t="str">
        <f t="shared" si="3"/>
        <v>niedostateczny</v>
      </c>
      <c r="L19" s="9">
        <v>1.25</v>
      </c>
      <c r="M19" s="9">
        <v>5</v>
      </c>
    </row>
    <row r="20" spans="1:13" x14ac:dyDescent="0.25">
      <c r="A20" s="4" t="s">
        <v>43</v>
      </c>
      <c r="B20" s="5">
        <v>0.5</v>
      </c>
      <c r="C20" s="5">
        <v>1</v>
      </c>
      <c r="D20" s="5">
        <v>2</v>
      </c>
      <c r="E20" s="5">
        <v>3</v>
      </c>
      <c r="F20" s="5">
        <v>10</v>
      </c>
      <c r="G20" s="5">
        <v>5</v>
      </c>
      <c r="H20" s="5">
        <v>10</v>
      </c>
      <c r="I20" s="5">
        <f t="shared" si="0"/>
        <v>46.5</v>
      </c>
      <c r="J20" s="6">
        <f t="shared" si="1"/>
        <v>0.78813559322033899</v>
      </c>
      <c r="K20" s="7" t="str">
        <f t="shared" si="3"/>
        <v>dobry</v>
      </c>
      <c r="L20" s="5">
        <v>10</v>
      </c>
      <c r="M20" s="5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SSP I</vt:lpstr>
      <vt:lpstr>SSP II</vt:lpstr>
      <vt:lpstr>Arkusz3</vt:lpstr>
    </vt:vector>
  </TitlesOfParts>
  <Company>Sil-art Rycho444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Wiktor Trybka</dc:creator>
  <cp:lastModifiedBy>Wiktor Trybka</cp:lastModifiedBy>
  <dcterms:created xsi:type="dcterms:W3CDTF">2016-01-20T19:31:24Z</dcterms:created>
  <dcterms:modified xsi:type="dcterms:W3CDTF">2016-01-20T19:36:47Z</dcterms:modified>
</cp:coreProperties>
</file>