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Kalkulator marży" sheetId="2" r:id="rId1"/>
    <sheet name="Dane osobowe" sheetId="1" r:id="rId2"/>
  </sheets>
  <calcPr calcId="145621"/>
</workbook>
</file>

<file path=xl/calcChain.xml><?xml version="1.0" encoding="utf-8"?>
<calcChain xmlns="http://schemas.openxmlformats.org/spreadsheetml/2006/main">
  <c r="G49" i="1" l="1"/>
  <c r="A49" i="1"/>
  <c r="G48" i="1"/>
  <c r="A48" i="1"/>
  <c r="G47" i="1"/>
  <c r="A47" i="1"/>
  <c r="G46" i="1"/>
  <c r="A46" i="1"/>
  <c r="G45" i="1"/>
  <c r="A45" i="1"/>
  <c r="G44" i="1"/>
  <c r="A44" i="1"/>
  <c r="G43" i="1"/>
  <c r="A43" i="1"/>
  <c r="G42" i="1"/>
  <c r="A42" i="1"/>
  <c r="G41" i="1"/>
  <c r="A41" i="1"/>
  <c r="G40" i="1"/>
  <c r="A40" i="1"/>
  <c r="G39" i="1"/>
  <c r="A39" i="1"/>
  <c r="G38" i="1"/>
  <c r="A38" i="1"/>
  <c r="G37" i="1"/>
  <c r="A37" i="1"/>
  <c r="G36" i="1"/>
  <c r="A36" i="1"/>
  <c r="G35" i="1"/>
  <c r="A35" i="1"/>
  <c r="G34" i="1"/>
  <c r="A34" i="1"/>
  <c r="G33" i="1"/>
  <c r="A33" i="1"/>
  <c r="G32" i="1"/>
  <c r="A32" i="1"/>
  <c r="G31" i="1"/>
  <c r="A31" i="1"/>
  <c r="G30" i="1"/>
  <c r="A30" i="1"/>
  <c r="G29" i="1"/>
  <c r="A29" i="1"/>
  <c r="G28" i="1"/>
  <c r="A28" i="1"/>
  <c r="G27" i="1"/>
  <c r="A27" i="1"/>
  <c r="G26" i="1"/>
  <c r="A26" i="1"/>
  <c r="G25" i="1"/>
  <c r="A25" i="1"/>
  <c r="G24" i="1"/>
  <c r="A24" i="1"/>
  <c r="G23" i="1"/>
  <c r="A23" i="1"/>
  <c r="G22" i="1"/>
  <c r="A22" i="1"/>
  <c r="G21" i="1"/>
  <c r="A21" i="1"/>
  <c r="G20" i="1"/>
  <c r="A20" i="1"/>
  <c r="G19" i="1"/>
  <c r="A19" i="1"/>
  <c r="G18" i="1"/>
  <c r="A18" i="1"/>
  <c r="G17" i="1"/>
  <c r="A17" i="1"/>
  <c r="G16" i="1"/>
  <c r="A16" i="1"/>
  <c r="G15" i="1"/>
  <c r="A15" i="1"/>
  <c r="G14" i="1"/>
  <c r="A14" i="1"/>
  <c r="G13" i="1"/>
  <c r="A13" i="1"/>
  <c r="G12" i="1"/>
  <c r="A12" i="1"/>
  <c r="G11" i="1"/>
  <c r="A11" i="1"/>
  <c r="G10" i="1"/>
  <c r="A10" i="1"/>
  <c r="G9" i="1"/>
  <c r="A9" i="1"/>
  <c r="G8" i="1"/>
  <c r="A8" i="1"/>
  <c r="G7" i="1"/>
  <c r="A7" i="1"/>
  <c r="G6" i="1"/>
  <c r="A6" i="1"/>
  <c r="G5" i="1"/>
  <c r="A5" i="1"/>
  <c r="G4" i="1"/>
  <c r="A4" i="1"/>
  <c r="G3" i="1"/>
  <c r="A3" i="1"/>
  <c r="G2" i="1"/>
  <c r="A2" i="1"/>
  <c r="G4" i="2"/>
  <c r="G6" i="2" s="1"/>
  <c r="G8" i="2" s="1"/>
</calcChain>
</file>

<file path=xl/sharedStrings.xml><?xml version="1.0" encoding="utf-8"?>
<sst xmlns="http://schemas.openxmlformats.org/spreadsheetml/2006/main" count="212" uniqueCount="152">
  <si>
    <t>Dane:</t>
  </si>
  <si>
    <t>Wyniki:</t>
  </si>
  <si>
    <t>Cena nabycia (net):</t>
  </si>
  <si>
    <t>Cena sprz.(net):</t>
  </si>
  <si>
    <r>
      <t>Cena sprzedaży(</t>
    </r>
    <r>
      <rPr>
        <b/>
        <sz val="10"/>
        <rFont val="Arial CE"/>
        <family val="2"/>
        <charset val="238"/>
      </rPr>
      <t>brut</t>
    </r>
    <r>
      <rPr>
        <sz val="11"/>
        <color theme="1"/>
        <rFont val="Calibri"/>
        <family val="2"/>
        <charset val="238"/>
        <scheme val="minor"/>
      </rPr>
      <t>):</t>
    </r>
  </si>
  <si>
    <t>Marża (zł, net):</t>
  </si>
  <si>
    <t>Stawka VAT:</t>
  </si>
  <si>
    <t>Marża %:</t>
  </si>
  <si>
    <t>Nr</t>
  </si>
  <si>
    <t>Nazwisko</t>
  </si>
  <si>
    <t>Imię</t>
  </si>
  <si>
    <t>Płaca zasadnicza</t>
  </si>
  <si>
    <t>Data zatrudnienia</t>
  </si>
  <si>
    <t>Pesel</t>
  </si>
  <si>
    <t>Płeć</t>
  </si>
  <si>
    <t>Data urodzenia</t>
  </si>
  <si>
    <t>STĘPNIEWSKA</t>
  </si>
  <si>
    <t>ANNA</t>
  </si>
  <si>
    <t>93042649748</t>
  </si>
  <si>
    <t>BOROWSKA</t>
  </si>
  <si>
    <t>MAŁGORZATA</t>
  </si>
  <si>
    <t>92030310201</t>
  </si>
  <si>
    <t>BIL</t>
  </si>
  <si>
    <t>EMILIA</t>
  </si>
  <si>
    <t>92042194729</t>
  </si>
  <si>
    <t>SŁOTA</t>
  </si>
  <si>
    <t>JUSTYNA</t>
  </si>
  <si>
    <t>92091498764</t>
  </si>
  <si>
    <t>GÓRSKA</t>
  </si>
  <si>
    <t>MAGDALENA</t>
  </si>
  <si>
    <t>92073149724</t>
  </si>
  <si>
    <t>IDLER</t>
  </si>
  <si>
    <t>RAFAŁ</t>
  </si>
  <si>
    <t>91111194874</t>
  </si>
  <si>
    <t>ZENDWALEWICZ</t>
  </si>
  <si>
    <t>KLAUDIA</t>
  </si>
  <si>
    <t>91032094808</t>
  </si>
  <si>
    <t>TOMCZYK</t>
  </si>
  <si>
    <t>MONIKA</t>
  </si>
  <si>
    <t>91090998743</t>
  </si>
  <si>
    <t>KUKWA</t>
  </si>
  <si>
    <t>91091925685</t>
  </si>
  <si>
    <t>PAWLAK</t>
  </si>
  <si>
    <t>91030149781</t>
  </si>
  <si>
    <t>ŁAKOMA</t>
  </si>
  <si>
    <t>ELŻBIETA</t>
  </si>
  <si>
    <t>90051725620</t>
  </si>
  <si>
    <t>MOZGIEL</t>
  </si>
  <si>
    <t>MARZENA</t>
  </si>
  <si>
    <t>90122994708</t>
  </si>
  <si>
    <t>MUSZYŃSKA</t>
  </si>
  <si>
    <t>90013098703</t>
  </si>
  <si>
    <t>KAŹMIERCZAK</t>
  </si>
  <si>
    <t>PAULINA</t>
  </si>
  <si>
    <t>90071743849</t>
  </si>
  <si>
    <t>PALBOW</t>
  </si>
  <si>
    <t>TOMASZ</t>
  </si>
  <si>
    <t>89102294798</t>
  </si>
  <si>
    <t>KWAŚNIEWSKI</t>
  </si>
  <si>
    <t>MICHAŁ</t>
  </si>
  <si>
    <t>89120598732</t>
  </si>
  <si>
    <t>JAWORSKA</t>
  </si>
  <si>
    <t>JOANNA</t>
  </si>
  <si>
    <t>89090210284</t>
  </si>
  <si>
    <t>ROSŁONEK</t>
  </si>
  <si>
    <t>89040225644</t>
  </si>
  <si>
    <t>SUJEWICZ</t>
  </si>
  <si>
    <t>89050310265</t>
  </si>
  <si>
    <t>MOSKALUK</t>
  </si>
  <si>
    <t>KINGA</t>
  </si>
  <si>
    <t>89040725623</t>
  </si>
  <si>
    <t>MACKIEWICZ</t>
  </si>
  <si>
    <t>EWELINA</t>
  </si>
  <si>
    <t>88020843881</t>
  </si>
  <si>
    <t>FRONTKIEWICZ</t>
  </si>
  <si>
    <t>ANETA</t>
  </si>
  <si>
    <t>88041494801</t>
  </si>
  <si>
    <t>MAZUREK</t>
  </si>
  <si>
    <t>FILIP</t>
  </si>
  <si>
    <t>86112825612</t>
  </si>
  <si>
    <t>BUNCOL</t>
  </si>
  <si>
    <t>86101343805</t>
  </si>
  <si>
    <t>GORCZYŃSKA</t>
  </si>
  <si>
    <t>ZUZANNA</t>
  </si>
  <si>
    <t>86080849785</t>
  </si>
  <si>
    <t>SZCZUROWSKA</t>
  </si>
  <si>
    <t>EWA</t>
  </si>
  <si>
    <t>85070594844</t>
  </si>
  <si>
    <t>UBYSZ</t>
  </si>
  <si>
    <t>84110843824</t>
  </si>
  <si>
    <t>SMOLAREK</t>
  </si>
  <si>
    <t>84081198704</t>
  </si>
  <si>
    <t>ŁYSIKOWSKA</t>
  </si>
  <si>
    <t>SYLWIA</t>
  </si>
  <si>
    <t>83061810202</t>
  </si>
  <si>
    <t>KUROPKA</t>
  </si>
  <si>
    <t>BARBARA</t>
  </si>
  <si>
    <t>83110494742</t>
  </si>
  <si>
    <t>TARNOWSKI</t>
  </si>
  <si>
    <t>MATEUSZ</t>
  </si>
  <si>
    <t>82011849771</t>
  </si>
  <si>
    <t>KOWALCZYK</t>
  </si>
  <si>
    <t>KATARZYNA</t>
  </si>
  <si>
    <t>82081849766</t>
  </si>
  <si>
    <t>POZNALSKA</t>
  </si>
  <si>
    <t>EDYTA</t>
  </si>
  <si>
    <t>82012398745</t>
  </si>
  <si>
    <t>JASIECKA</t>
  </si>
  <si>
    <t>81021498747</t>
  </si>
  <si>
    <t>OLEKSY</t>
  </si>
  <si>
    <t>81092198766</t>
  </si>
  <si>
    <t>KUCHARZAK</t>
  </si>
  <si>
    <t>KORNELIA</t>
  </si>
  <si>
    <t>81092610266</t>
  </si>
  <si>
    <t>LIPIŃSKA</t>
  </si>
  <si>
    <t>81102794887</t>
  </si>
  <si>
    <t>JANICKA</t>
  </si>
  <si>
    <t>DOROTA</t>
  </si>
  <si>
    <t>80011394705</t>
  </si>
  <si>
    <t>CYPRYJAŃSKA</t>
  </si>
  <si>
    <t>79060698769</t>
  </si>
  <si>
    <t>JAKUBOWSKA</t>
  </si>
  <si>
    <t>79051594742</t>
  </si>
  <si>
    <t>SKROBOWSKI</t>
  </si>
  <si>
    <t>79030625692</t>
  </si>
  <si>
    <t>LECH</t>
  </si>
  <si>
    <t>79102010204</t>
  </si>
  <si>
    <t>BATIENIN</t>
  </si>
  <si>
    <t>NATALIA</t>
  </si>
  <si>
    <t>79022610222</t>
  </si>
  <si>
    <t>SZYMAŃSKA</t>
  </si>
  <si>
    <t>78121725685</t>
  </si>
  <si>
    <t>BAGIŃSKI</t>
  </si>
  <si>
    <t>PIOTR</t>
  </si>
  <si>
    <t>77010125614</t>
  </si>
  <si>
    <t>DROŻDŻ</t>
  </si>
  <si>
    <t>77052998785</t>
  </si>
  <si>
    <t>KOZIOŁ</t>
  </si>
  <si>
    <t>77100394808</t>
  </si>
  <si>
    <t>PRZYWARA</t>
  </si>
  <si>
    <t>KRZYSZTOF</t>
  </si>
  <si>
    <t>77061143854</t>
  </si>
  <si>
    <t>Dział</t>
  </si>
  <si>
    <t>Marketing</t>
  </si>
  <si>
    <t>Sprzedaż</t>
  </si>
  <si>
    <t>Administracja</t>
  </si>
  <si>
    <t>Zaopatrzenie</t>
  </si>
  <si>
    <t>Call center</t>
  </si>
  <si>
    <t>Adaministracja</t>
  </si>
  <si>
    <t>Staz [lata]</t>
  </si>
  <si>
    <t>Dodatek Stazowy</t>
  </si>
  <si>
    <t>Premia uznaniowa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</si>
</sst>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2" fontId="0" fillId="3" borderId="0" xfId="0" applyNumberFormat="1" applyFill="1" applyProtection="1"/>
    <xf numFmtId="0" fontId="0" fillId="2" borderId="0" xfId="0" applyFill="1" applyProtection="1"/>
    <xf numFmtId="9" fontId="3" fillId="2" borderId="0" xfId="1" applyFont="1" applyFill="1" applyProtection="1"/>
    <xf numFmtId="9" fontId="1" fillId="3" borderId="0" xfId="1" applyFill="1" applyProtection="1"/>
    <xf numFmtId="0" fontId="4" fillId="0" borderId="1" xfId="0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tabSelected="1" workbookViewId="0"/>
  </sheetViews>
  <sheetFormatPr defaultRowHeight="15" x14ac:dyDescent="0.25"/>
  <cols>
    <col min="1" max="1" width="10.85546875" style="1" customWidth="1"/>
    <col min="2" max="256" width="9.140625" style="1"/>
    <col min="257" max="257" width="10.85546875" style="1" customWidth="1"/>
    <col min="258" max="512" width="9.140625" style="1"/>
    <col min="513" max="513" width="10.85546875" style="1" customWidth="1"/>
    <col min="514" max="768" width="9.140625" style="1"/>
    <col min="769" max="769" width="10.85546875" style="1" customWidth="1"/>
    <col min="770" max="1024" width="9.140625" style="1"/>
    <col min="1025" max="1025" width="10.85546875" style="1" customWidth="1"/>
    <col min="1026" max="1280" width="9.140625" style="1"/>
    <col min="1281" max="1281" width="10.85546875" style="1" customWidth="1"/>
    <col min="1282" max="1536" width="9.140625" style="1"/>
    <col min="1537" max="1537" width="10.85546875" style="1" customWidth="1"/>
    <col min="1538" max="1792" width="9.140625" style="1"/>
    <col min="1793" max="1793" width="10.85546875" style="1" customWidth="1"/>
    <col min="1794" max="2048" width="9.140625" style="1"/>
    <col min="2049" max="2049" width="10.85546875" style="1" customWidth="1"/>
    <col min="2050" max="2304" width="9.140625" style="1"/>
    <col min="2305" max="2305" width="10.85546875" style="1" customWidth="1"/>
    <col min="2306" max="2560" width="9.140625" style="1"/>
    <col min="2561" max="2561" width="10.85546875" style="1" customWidth="1"/>
    <col min="2562" max="2816" width="9.140625" style="1"/>
    <col min="2817" max="2817" width="10.85546875" style="1" customWidth="1"/>
    <col min="2818" max="3072" width="9.140625" style="1"/>
    <col min="3073" max="3073" width="10.85546875" style="1" customWidth="1"/>
    <col min="3074" max="3328" width="9.140625" style="1"/>
    <col min="3329" max="3329" width="10.85546875" style="1" customWidth="1"/>
    <col min="3330" max="3584" width="9.140625" style="1"/>
    <col min="3585" max="3585" width="10.85546875" style="1" customWidth="1"/>
    <col min="3586" max="3840" width="9.140625" style="1"/>
    <col min="3841" max="3841" width="10.85546875" style="1" customWidth="1"/>
    <col min="3842" max="4096" width="9.140625" style="1"/>
    <col min="4097" max="4097" width="10.85546875" style="1" customWidth="1"/>
    <col min="4098" max="4352" width="9.140625" style="1"/>
    <col min="4353" max="4353" width="10.85546875" style="1" customWidth="1"/>
    <col min="4354" max="4608" width="9.140625" style="1"/>
    <col min="4609" max="4609" width="10.85546875" style="1" customWidth="1"/>
    <col min="4610" max="4864" width="9.140625" style="1"/>
    <col min="4865" max="4865" width="10.85546875" style="1" customWidth="1"/>
    <col min="4866" max="5120" width="9.140625" style="1"/>
    <col min="5121" max="5121" width="10.85546875" style="1" customWidth="1"/>
    <col min="5122" max="5376" width="9.140625" style="1"/>
    <col min="5377" max="5377" width="10.85546875" style="1" customWidth="1"/>
    <col min="5378" max="5632" width="9.140625" style="1"/>
    <col min="5633" max="5633" width="10.85546875" style="1" customWidth="1"/>
    <col min="5634" max="5888" width="9.140625" style="1"/>
    <col min="5889" max="5889" width="10.85546875" style="1" customWidth="1"/>
    <col min="5890" max="6144" width="9.140625" style="1"/>
    <col min="6145" max="6145" width="10.85546875" style="1" customWidth="1"/>
    <col min="6146" max="6400" width="9.140625" style="1"/>
    <col min="6401" max="6401" width="10.85546875" style="1" customWidth="1"/>
    <col min="6402" max="6656" width="9.140625" style="1"/>
    <col min="6657" max="6657" width="10.85546875" style="1" customWidth="1"/>
    <col min="6658" max="6912" width="9.140625" style="1"/>
    <col min="6913" max="6913" width="10.85546875" style="1" customWidth="1"/>
    <col min="6914" max="7168" width="9.140625" style="1"/>
    <col min="7169" max="7169" width="10.85546875" style="1" customWidth="1"/>
    <col min="7170" max="7424" width="9.140625" style="1"/>
    <col min="7425" max="7425" width="10.85546875" style="1" customWidth="1"/>
    <col min="7426" max="7680" width="9.140625" style="1"/>
    <col min="7681" max="7681" width="10.85546875" style="1" customWidth="1"/>
    <col min="7682" max="7936" width="9.140625" style="1"/>
    <col min="7937" max="7937" width="10.85546875" style="1" customWidth="1"/>
    <col min="7938" max="8192" width="9.140625" style="1"/>
    <col min="8193" max="8193" width="10.85546875" style="1" customWidth="1"/>
    <col min="8194" max="8448" width="9.140625" style="1"/>
    <col min="8449" max="8449" width="10.85546875" style="1" customWidth="1"/>
    <col min="8450" max="8704" width="9.140625" style="1"/>
    <col min="8705" max="8705" width="10.85546875" style="1" customWidth="1"/>
    <col min="8706" max="8960" width="9.140625" style="1"/>
    <col min="8961" max="8961" width="10.85546875" style="1" customWidth="1"/>
    <col min="8962" max="9216" width="9.140625" style="1"/>
    <col min="9217" max="9217" width="10.85546875" style="1" customWidth="1"/>
    <col min="9218" max="9472" width="9.140625" style="1"/>
    <col min="9473" max="9473" width="10.85546875" style="1" customWidth="1"/>
    <col min="9474" max="9728" width="9.140625" style="1"/>
    <col min="9729" max="9729" width="10.85546875" style="1" customWidth="1"/>
    <col min="9730" max="9984" width="9.140625" style="1"/>
    <col min="9985" max="9985" width="10.85546875" style="1" customWidth="1"/>
    <col min="9986" max="10240" width="9.140625" style="1"/>
    <col min="10241" max="10241" width="10.85546875" style="1" customWidth="1"/>
    <col min="10242" max="10496" width="9.140625" style="1"/>
    <col min="10497" max="10497" width="10.85546875" style="1" customWidth="1"/>
    <col min="10498" max="10752" width="9.140625" style="1"/>
    <col min="10753" max="10753" width="10.85546875" style="1" customWidth="1"/>
    <col min="10754" max="11008" width="9.140625" style="1"/>
    <col min="11009" max="11009" width="10.85546875" style="1" customWidth="1"/>
    <col min="11010" max="11264" width="9.140625" style="1"/>
    <col min="11265" max="11265" width="10.85546875" style="1" customWidth="1"/>
    <col min="11266" max="11520" width="9.140625" style="1"/>
    <col min="11521" max="11521" width="10.85546875" style="1" customWidth="1"/>
    <col min="11522" max="11776" width="9.140625" style="1"/>
    <col min="11777" max="11777" width="10.85546875" style="1" customWidth="1"/>
    <col min="11778" max="12032" width="9.140625" style="1"/>
    <col min="12033" max="12033" width="10.85546875" style="1" customWidth="1"/>
    <col min="12034" max="12288" width="9.140625" style="1"/>
    <col min="12289" max="12289" width="10.85546875" style="1" customWidth="1"/>
    <col min="12290" max="12544" width="9.140625" style="1"/>
    <col min="12545" max="12545" width="10.85546875" style="1" customWidth="1"/>
    <col min="12546" max="12800" width="9.140625" style="1"/>
    <col min="12801" max="12801" width="10.85546875" style="1" customWidth="1"/>
    <col min="12802" max="13056" width="9.140625" style="1"/>
    <col min="13057" max="13057" width="10.85546875" style="1" customWidth="1"/>
    <col min="13058" max="13312" width="9.140625" style="1"/>
    <col min="13313" max="13313" width="10.85546875" style="1" customWidth="1"/>
    <col min="13314" max="13568" width="9.140625" style="1"/>
    <col min="13569" max="13569" width="10.85546875" style="1" customWidth="1"/>
    <col min="13570" max="13824" width="9.140625" style="1"/>
    <col min="13825" max="13825" width="10.85546875" style="1" customWidth="1"/>
    <col min="13826" max="14080" width="9.140625" style="1"/>
    <col min="14081" max="14081" width="10.85546875" style="1" customWidth="1"/>
    <col min="14082" max="14336" width="9.140625" style="1"/>
    <col min="14337" max="14337" width="10.85546875" style="1" customWidth="1"/>
    <col min="14338" max="14592" width="9.140625" style="1"/>
    <col min="14593" max="14593" width="10.85546875" style="1" customWidth="1"/>
    <col min="14594" max="14848" width="9.140625" style="1"/>
    <col min="14849" max="14849" width="10.85546875" style="1" customWidth="1"/>
    <col min="14850" max="15104" width="9.140625" style="1"/>
    <col min="15105" max="15105" width="10.85546875" style="1" customWidth="1"/>
    <col min="15106" max="15360" width="9.140625" style="1"/>
    <col min="15361" max="15361" width="10.85546875" style="1" customWidth="1"/>
    <col min="15362" max="15616" width="9.140625" style="1"/>
    <col min="15617" max="15617" width="10.85546875" style="1" customWidth="1"/>
    <col min="15618" max="15872" width="9.140625" style="1"/>
    <col min="15873" max="15873" width="10.85546875" style="1" customWidth="1"/>
    <col min="15874" max="16128" width="9.140625" style="1"/>
    <col min="16129" max="16129" width="10.85546875" style="1" customWidth="1"/>
    <col min="16130" max="16384" width="9.140625" style="1"/>
  </cols>
  <sheetData>
    <row r="2" spans="2:7" x14ac:dyDescent="0.25">
      <c r="B2" s="1" t="s">
        <v>0</v>
      </c>
      <c r="E2" s="1" t="s">
        <v>1</v>
      </c>
    </row>
    <row r="4" spans="2:7" x14ac:dyDescent="0.25">
      <c r="B4" s="2" t="s">
        <v>2</v>
      </c>
      <c r="C4" s="4">
        <v>2</v>
      </c>
      <c r="F4" s="2" t="s">
        <v>3</v>
      </c>
      <c r="G4" s="3">
        <f>C6/(1+C8)</f>
        <v>2.459016393442623</v>
      </c>
    </row>
    <row r="6" spans="2:7" x14ac:dyDescent="0.25">
      <c r="B6" s="2" t="s">
        <v>4</v>
      </c>
      <c r="C6" s="4">
        <v>3</v>
      </c>
      <c r="F6" s="2" t="s">
        <v>5</v>
      </c>
      <c r="G6" s="3">
        <f>G4-C4</f>
        <v>0.45901639344262302</v>
      </c>
    </row>
    <row r="8" spans="2:7" x14ac:dyDescent="0.25">
      <c r="B8" s="2" t="s">
        <v>6</v>
      </c>
      <c r="C8" s="5">
        <v>0.22</v>
      </c>
      <c r="F8" s="2" t="s">
        <v>7</v>
      </c>
      <c r="G8" s="6">
        <f>G6/G4</f>
        <v>0.18666666666666668</v>
      </c>
    </row>
  </sheetData>
  <protectedRanges>
    <protectedRange password="DB63" sqref="C8" name="Stawka VAT"/>
    <protectedRange sqref="C4" name="Cena nabycia"/>
    <protectedRange sqref="C6" name="Cena sprzedaży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K2" sqref="K2"/>
    </sheetView>
  </sheetViews>
  <sheetFormatPr defaultRowHeight="15" x14ac:dyDescent="0.25"/>
  <cols>
    <col min="1" max="1" width="3" bestFit="1" customWidth="1"/>
    <col min="2" max="2" width="15.42578125" bestFit="1" customWidth="1"/>
    <col min="3" max="3" width="13.42578125" bestFit="1" customWidth="1"/>
    <col min="4" max="4" width="17" bestFit="1" customWidth="1"/>
    <col min="5" max="5" width="17.42578125" style="12" bestFit="1" customWidth="1"/>
    <col min="6" max="6" width="12" style="12" customWidth="1"/>
    <col min="7" max="7" width="5" style="12" bestFit="1" customWidth="1"/>
    <col min="8" max="8" width="15" bestFit="1" customWidth="1"/>
    <col min="9" max="9" width="14.28515625" bestFit="1" customWidth="1"/>
    <col min="10" max="10" width="10.140625" bestFit="1" customWidth="1"/>
    <col min="11" max="11" width="16.85546875" bestFit="1" customWidth="1"/>
    <col min="12" max="12" width="18.42578125" bestFit="1" customWidth="1"/>
    <col min="253" max="253" width="4.140625" customWidth="1"/>
    <col min="254" max="254" width="19.85546875" bestFit="1" customWidth="1"/>
    <col min="255" max="255" width="13.7109375" bestFit="1" customWidth="1"/>
    <col min="257" max="257" width="17.5703125" customWidth="1"/>
    <col min="258" max="258" width="12" customWidth="1"/>
    <col min="259" max="259" width="9.7109375" bestFit="1" customWidth="1"/>
    <col min="260" max="260" width="10.140625" bestFit="1" customWidth="1"/>
    <col min="261" max="261" width="11.42578125" customWidth="1"/>
    <col min="263" max="263" width="5.5703125" bestFit="1" customWidth="1"/>
    <col min="509" max="509" width="4.140625" customWidth="1"/>
    <col min="510" max="510" width="19.85546875" bestFit="1" customWidth="1"/>
    <col min="511" max="511" width="13.7109375" bestFit="1" customWidth="1"/>
    <col min="513" max="513" width="17.5703125" customWidth="1"/>
    <col min="514" max="514" width="12" customWidth="1"/>
    <col min="515" max="515" width="9.7109375" bestFit="1" customWidth="1"/>
    <col min="516" max="516" width="10.140625" bestFit="1" customWidth="1"/>
    <col min="517" max="517" width="11.42578125" customWidth="1"/>
    <col min="519" max="519" width="5.5703125" bestFit="1" customWidth="1"/>
    <col min="765" max="765" width="4.140625" customWidth="1"/>
    <col min="766" max="766" width="19.85546875" bestFit="1" customWidth="1"/>
    <col min="767" max="767" width="13.7109375" bestFit="1" customWidth="1"/>
    <col min="769" max="769" width="17.5703125" customWidth="1"/>
    <col min="770" max="770" width="12" customWidth="1"/>
    <col min="771" max="771" width="9.7109375" bestFit="1" customWidth="1"/>
    <col min="772" max="772" width="10.140625" bestFit="1" customWidth="1"/>
    <col min="773" max="773" width="11.42578125" customWidth="1"/>
    <col min="775" max="775" width="5.5703125" bestFit="1" customWidth="1"/>
    <col min="1021" max="1021" width="4.140625" customWidth="1"/>
    <col min="1022" max="1022" width="19.85546875" bestFit="1" customWidth="1"/>
    <col min="1023" max="1023" width="13.7109375" bestFit="1" customWidth="1"/>
    <col min="1025" max="1025" width="17.5703125" customWidth="1"/>
    <col min="1026" max="1026" width="12" customWidth="1"/>
    <col min="1027" max="1027" width="9.7109375" bestFit="1" customWidth="1"/>
    <col min="1028" max="1028" width="10.140625" bestFit="1" customWidth="1"/>
    <col min="1029" max="1029" width="11.42578125" customWidth="1"/>
    <col min="1031" max="1031" width="5.5703125" bestFit="1" customWidth="1"/>
    <col min="1277" max="1277" width="4.140625" customWidth="1"/>
    <col min="1278" max="1278" width="19.85546875" bestFit="1" customWidth="1"/>
    <col min="1279" max="1279" width="13.7109375" bestFit="1" customWidth="1"/>
    <col min="1281" max="1281" width="17.5703125" customWidth="1"/>
    <col min="1282" max="1282" width="12" customWidth="1"/>
    <col min="1283" max="1283" width="9.7109375" bestFit="1" customWidth="1"/>
    <col min="1284" max="1284" width="10.140625" bestFit="1" customWidth="1"/>
    <col min="1285" max="1285" width="11.42578125" customWidth="1"/>
    <col min="1287" max="1287" width="5.5703125" bestFit="1" customWidth="1"/>
    <col min="1533" max="1533" width="4.140625" customWidth="1"/>
    <col min="1534" max="1534" width="19.85546875" bestFit="1" customWidth="1"/>
    <col min="1535" max="1535" width="13.7109375" bestFit="1" customWidth="1"/>
    <col min="1537" max="1537" width="17.5703125" customWidth="1"/>
    <col min="1538" max="1538" width="12" customWidth="1"/>
    <col min="1539" max="1539" width="9.7109375" bestFit="1" customWidth="1"/>
    <col min="1540" max="1540" width="10.140625" bestFit="1" customWidth="1"/>
    <col min="1541" max="1541" width="11.42578125" customWidth="1"/>
    <col min="1543" max="1543" width="5.5703125" bestFit="1" customWidth="1"/>
    <col min="1789" max="1789" width="4.140625" customWidth="1"/>
    <col min="1790" max="1790" width="19.85546875" bestFit="1" customWidth="1"/>
    <col min="1791" max="1791" width="13.7109375" bestFit="1" customWidth="1"/>
    <col min="1793" max="1793" width="17.5703125" customWidth="1"/>
    <col min="1794" max="1794" width="12" customWidth="1"/>
    <col min="1795" max="1795" width="9.7109375" bestFit="1" customWidth="1"/>
    <col min="1796" max="1796" width="10.140625" bestFit="1" customWidth="1"/>
    <col min="1797" max="1797" width="11.42578125" customWidth="1"/>
    <col min="1799" max="1799" width="5.5703125" bestFit="1" customWidth="1"/>
    <col min="2045" max="2045" width="4.140625" customWidth="1"/>
    <col min="2046" max="2046" width="19.85546875" bestFit="1" customWidth="1"/>
    <col min="2047" max="2047" width="13.7109375" bestFit="1" customWidth="1"/>
    <col min="2049" max="2049" width="17.5703125" customWidth="1"/>
    <col min="2050" max="2050" width="12" customWidth="1"/>
    <col min="2051" max="2051" width="9.7109375" bestFit="1" customWidth="1"/>
    <col min="2052" max="2052" width="10.140625" bestFit="1" customWidth="1"/>
    <col min="2053" max="2053" width="11.42578125" customWidth="1"/>
    <col min="2055" max="2055" width="5.5703125" bestFit="1" customWidth="1"/>
    <col min="2301" max="2301" width="4.140625" customWidth="1"/>
    <col min="2302" max="2302" width="19.85546875" bestFit="1" customWidth="1"/>
    <col min="2303" max="2303" width="13.7109375" bestFit="1" customWidth="1"/>
    <col min="2305" max="2305" width="17.5703125" customWidth="1"/>
    <col min="2306" max="2306" width="12" customWidth="1"/>
    <col min="2307" max="2307" width="9.7109375" bestFit="1" customWidth="1"/>
    <col min="2308" max="2308" width="10.140625" bestFit="1" customWidth="1"/>
    <col min="2309" max="2309" width="11.42578125" customWidth="1"/>
    <col min="2311" max="2311" width="5.5703125" bestFit="1" customWidth="1"/>
    <col min="2557" max="2557" width="4.140625" customWidth="1"/>
    <col min="2558" max="2558" width="19.85546875" bestFit="1" customWidth="1"/>
    <col min="2559" max="2559" width="13.7109375" bestFit="1" customWidth="1"/>
    <col min="2561" max="2561" width="17.5703125" customWidth="1"/>
    <col min="2562" max="2562" width="12" customWidth="1"/>
    <col min="2563" max="2563" width="9.7109375" bestFit="1" customWidth="1"/>
    <col min="2564" max="2564" width="10.140625" bestFit="1" customWidth="1"/>
    <col min="2565" max="2565" width="11.42578125" customWidth="1"/>
    <col min="2567" max="2567" width="5.5703125" bestFit="1" customWidth="1"/>
    <col min="2813" max="2813" width="4.140625" customWidth="1"/>
    <col min="2814" max="2814" width="19.85546875" bestFit="1" customWidth="1"/>
    <col min="2815" max="2815" width="13.7109375" bestFit="1" customWidth="1"/>
    <col min="2817" max="2817" width="17.5703125" customWidth="1"/>
    <col min="2818" max="2818" width="12" customWidth="1"/>
    <col min="2819" max="2819" width="9.7109375" bestFit="1" customWidth="1"/>
    <col min="2820" max="2820" width="10.140625" bestFit="1" customWidth="1"/>
    <col min="2821" max="2821" width="11.42578125" customWidth="1"/>
    <col min="2823" max="2823" width="5.5703125" bestFit="1" customWidth="1"/>
    <col min="3069" max="3069" width="4.140625" customWidth="1"/>
    <col min="3070" max="3070" width="19.85546875" bestFit="1" customWidth="1"/>
    <col min="3071" max="3071" width="13.7109375" bestFit="1" customWidth="1"/>
    <col min="3073" max="3073" width="17.5703125" customWidth="1"/>
    <col min="3074" max="3074" width="12" customWidth="1"/>
    <col min="3075" max="3075" width="9.7109375" bestFit="1" customWidth="1"/>
    <col min="3076" max="3076" width="10.140625" bestFit="1" customWidth="1"/>
    <col min="3077" max="3077" width="11.42578125" customWidth="1"/>
    <col min="3079" max="3079" width="5.5703125" bestFit="1" customWidth="1"/>
    <col min="3325" max="3325" width="4.140625" customWidth="1"/>
    <col min="3326" max="3326" width="19.85546875" bestFit="1" customWidth="1"/>
    <col min="3327" max="3327" width="13.7109375" bestFit="1" customWidth="1"/>
    <col min="3329" max="3329" width="17.5703125" customWidth="1"/>
    <col min="3330" max="3330" width="12" customWidth="1"/>
    <col min="3331" max="3331" width="9.7109375" bestFit="1" customWidth="1"/>
    <col min="3332" max="3332" width="10.140625" bestFit="1" customWidth="1"/>
    <col min="3333" max="3333" width="11.42578125" customWidth="1"/>
    <col min="3335" max="3335" width="5.5703125" bestFit="1" customWidth="1"/>
    <col min="3581" max="3581" width="4.140625" customWidth="1"/>
    <col min="3582" max="3582" width="19.85546875" bestFit="1" customWidth="1"/>
    <col min="3583" max="3583" width="13.7109375" bestFit="1" customWidth="1"/>
    <col min="3585" max="3585" width="17.5703125" customWidth="1"/>
    <col min="3586" max="3586" width="12" customWidth="1"/>
    <col min="3587" max="3587" width="9.7109375" bestFit="1" customWidth="1"/>
    <col min="3588" max="3588" width="10.140625" bestFit="1" customWidth="1"/>
    <col min="3589" max="3589" width="11.42578125" customWidth="1"/>
    <col min="3591" max="3591" width="5.5703125" bestFit="1" customWidth="1"/>
    <col min="3837" max="3837" width="4.140625" customWidth="1"/>
    <col min="3838" max="3838" width="19.85546875" bestFit="1" customWidth="1"/>
    <col min="3839" max="3839" width="13.7109375" bestFit="1" customWidth="1"/>
    <col min="3841" max="3841" width="17.5703125" customWidth="1"/>
    <col min="3842" max="3842" width="12" customWidth="1"/>
    <col min="3843" max="3843" width="9.7109375" bestFit="1" customWidth="1"/>
    <col min="3844" max="3844" width="10.140625" bestFit="1" customWidth="1"/>
    <col min="3845" max="3845" width="11.42578125" customWidth="1"/>
    <col min="3847" max="3847" width="5.5703125" bestFit="1" customWidth="1"/>
    <col min="4093" max="4093" width="4.140625" customWidth="1"/>
    <col min="4094" max="4094" width="19.85546875" bestFit="1" customWidth="1"/>
    <col min="4095" max="4095" width="13.7109375" bestFit="1" customWidth="1"/>
    <col min="4097" max="4097" width="17.5703125" customWidth="1"/>
    <col min="4098" max="4098" width="12" customWidth="1"/>
    <col min="4099" max="4099" width="9.7109375" bestFit="1" customWidth="1"/>
    <col min="4100" max="4100" width="10.140625" bestFit="1" customWidth="1"/>
    <col min="4101" max="4101" width="11.42578125" customWidth="1"/>
    <col min="4103" max="4103" width="5.5703125" bestFit="1" customWidth="1"/>
    <col min="4349" max="4349" width="4.140625" customWidth="1"/>
    <col min="4350" max="4350" width="19.85546875" bestFit="1" customWidth="1"/>
    <col min="4351" max="4351" width="13.7109375" bestFit="1" customWidth="1"/>
    <col min="4353" max="4353" width="17.5703125" customWidth="1"/>
    <col min="4354" max="4354" width="12" customWidth="1"/>
    <col min="4355" max="4355" width="9.7109375" bestFit="1" customWidth="1"/>
    <col min="4356" max="4356" width="10.140625" bestFit="1" customWidth="1"/>
    <col min="4357" max="4357" width="11.42578125" customWidth="1"/>
    <col min="4359" max="4359" width="5.5703125" bestFit="1" customWidth="1"/>
    <col min="4605" max="4605" width="4.140625" customWidth="1"/>
    <col min="4606" max="4606" width="19.85546875" bestFit="1" customWidth="1"/>
    <col min="4607" max="4607" width="13.7109375" bestFit="1" customWidth="1"/>
    <col min="4609" max="4609" width="17.5703125" customWidth="1"/>
    <col min="4610" max="4610" width="12" customWidth="1"/>
    <col min="4611" max="4611" width="9.7109375" bestFit="1" customWidth="1"/>
    <col min="4612" max="4612" width="10.140625" bestFit="1" customWidth="1"/>
    <col min="4613" max="4613" width="11.42578125" customWidth="1"/>
    <col min="4615" max="4615" width="5.5703125" bestFit="1" customWidth="1"/>
    <col min="4861" max="4861" width="4.140625" customWidth="1"/>
    <col min="4862" max="4862" width="19.85546875" bestFit="1" customWidth="1"/>
    <col min="4863" max="4863" width="13.7109375" bestFit="1" customWidth="1"/>
    <col min="4865" max="4865" width="17.5703125" customWidth="1"/>
    <col min="4866" max="4866" width="12" customWidth="1"/>
    <col min="4867" max="4867" width="9.7109375" bestFit="1" customWidth="1"/>
    <col min="4868" max="4868" width="10.140625" bestFit="1" customWidth="1"/>
    <col min="4869" max="4869" width="11.42578125" customWidth="1"/>
    <col min="4871" max="4871" width="5.5703125" bestFit="1" customWidth="1"/>
    <col min="5117" max="5117" width="4.140625" customWidth="1"/>
    <col min="5118" max="5118" width="19.85546875" bestFit="1" customWidth="1"/>
    <col min="5119" max="5119" width="13.7109375" bestFit="1" customWidth="1"/>
    <col min="5121" max="5121" width="17.5703125" customWidth="1"/>
    <col min="5122" max="5122" width="12" customWidth="1"/>
    <col min="5123" max="5123" width="9.7109375" bestFit="1" customWidth="1"/>
    <col min="5124" max="5124" width="10.140625" bestFit="1" customWidth="1"/>
    <col min="5125" max="5125" width="11.42578125" customWidth="1"/>
    <col min="5127" max="5127" width="5.5703125" bestFit="1" customWidth="1"/>
    <col min="5373" max="5373" width="4.140625" customWidth="1"/>
    <col min="5374" max="5374" width="19.85546875" bestFit="1" customWidth="1"/>
    <col min="5375" max="5375" width="13.7109375" bestFit="1" customWidth="1"/>
    <col min="5377" max="5377" width="17.5703125" customWidth="1"/>
    <col min="5378" max="5378" width="12" customWidth="1"/>
    <col min="5379" max="5379" width="9.7109375" bestFit="1" customWidth="1"/>
    <col min="5380" max="5380" width="10.140625" bestFit="1" customWidth="1"/>
    <col min="5381" max="5381" width="11.42578125" customWidth="1"/>
    <col min="5383" max="5383" width="5.5703125" bestFit="1" customWidth="1"/>
    <col min="5629" max="5629" width="4.140625" customWidth="1"/>
    <col min="5630" max="5630" width="19.85546875" bestFit="1" customWidth="1"/>
    <col min="5631" max="5631" width="13.7109375" bestFit="1" customWidth="1"/>
    <col min="5633" max="5633" width="17.5703125" customWidth="1"/>
    <col min="5634" max="5634" width="12" customWidth="1"/>
    <col min="5635" max="5635" width="9.7109375" bestFit="1" customWidth="1"/>
    <col min="5636" max="5636" width="10.140625" bestFit="1" customWidth="1"/>
    <col min="5637" max="5637" width="11.42578125" customWidth="1"/>
    <col min="5639" max="5639" width="5.5703125" bestFit="1" customWidth="1"/>
    <col min="5885" max="5885" width="4.140625" customWidth="1"/>
    <col min="5886" max="5886" width="19.85546875" bestFit="1" customWidth="1"/>
    <col min="5887" max="5887" width="13.7109375" bestFit="1" customWidth="1"/>
    <col min="5889" max="5889" width="17.5703125" customWidth="1"/>
    <col min="5890" max="5890" width="12" customWidth="1"/>
    <col min="5891" max="5891" width="9.7109375" bestFit="1" customWidth="1"/>
    <col min="5892" max="5892" width="10.140625" bestFit="1" customWidth="1"/>
    <col min="5893" max="5893" width="11.42578125" customWidth="1"/>
    <col min="5895" max="5895" width="5.5703125" bestFit="1" customWidth="1"/>
    <col min="6141" max="6141" width="4.140625" customWidth="1"/>
    <col min="6142" max="6142" width="19.85546875" bestFit="1" customWidth="1"/>
    <col min="6143" max="6143" width="13.7109375" bestFit="1" customWidth="1"/>
    <col min="6145" max="6145" width="17.5703125" customWidth="1"/>
    <col min="6146" max="6146" width="12" customWidth="1"/>
    <col min="6147" max="6147" width="9.7109375" bestFit="1" customWidth="1"/>
    <col min="6148" max="6148" width="10.140625" bestFit="1" customWidth="1"/>
    <col min="6149" max="6149" width="11.42578125" customWidth="1"/>
    <col min="6151" max="6151" width="5.5703125" bestFit="1" customWidth="1"/>
    <col min="6397" max="6397" width="4.140625" customWidth="1"/>
    <col min="6398" max="6398" width="19.85546875" bestFit="1" customWidth="1"/>
    <col min="6399" max="6399" width="13.7109375" bestFit="1" customWidth="1"/>
    <col min="6401" max="6401" width="17.5703125" customWidth="1"/>
    <col min="6402" max="6402" width="12" customWidth="1"/>
    <col min="6403" max="6403" width="9.7109375" bestFit="1" customWidth="1"/>
    <col min="6404" max="6404" width="10.140625" bestFit="1" customWidth="1"/>
    <col min="6405" max="6405" width="11.42578125" customWidth="1"/>
    <col min="6407" max="6407" width="5.5703125" bestFit="1" customWidth="1"/>
    <col min="6653" max="6653" width="4.140625" customWidth="1"/>
    <col min="6654" max="6654" width="19.85546875" bestFit="1" customWidth="1"/>
    <col min="6655" max="6655" width="13.7109375" bestFit="1" customWidth="1"/>
    <col min="6657" max="6657" width="17.5703125" customWidth="1"/>
    <col min="6658" max="6658" width="12" customWidth="1"/>
    <col min="6659" max="6659" width="9.7109375" bestFit="1" customWidth="1"/>
    <col min="6660" max="6660" width="10.140625" bestFit="1" customWidth="1"/>
    <col min="6661" max="6661" width="11.42578125" customWidth="1"/>
    <col min="6663" max="6663" width="5.5703125" bestFit="1" customWidth="1"/>
    <col min="6909" max="6909" width="4.140625" customWidth="1"/>
    <col min="6910" max="6910" width="19.85546875" bestFit="1" customWidth="1"/>
    <col min="6911" max="6911" width="13.7109375" bestFit="1" customWidth="1"/>
    <col min="6913" max="6913" width="17.5703125" customWidth="1"/>
    <col min="6914" max="6914" width="12" customWidth="1"/>
    <col min="6915" max="6915" width="9.7109375" bestFit="1" customWidth="1"/>
    <col min="6916" max="6916" width="10.140625" bestFit="1" customWidth="1"/>
    <col min="6917" max="6917" width="11.42578125" customWidth="1"/>
    <col min="6919" max="6919" width="5.5703125" bestFit="1" customWidth="1"/>
    <col min="7165" max="7165" width="4.140625" customWidth="1"/>
    <col min="7166" max="7166" width="19.85546875" bestFit="1" customWidth="1"/>
    <col min="7167" max="7167" width="13.7109375" bestFit="1" customWidth="1"/>
    <col min="7169" max="7169" width="17.5703125" customWidth="1"/>
    <col min="7170" max="7170" width="12" customWidth="1"/>
    <col min="7171" max="7171" width="9.7109375" bestFit="1" customWidth="1"/>
    <col min="7172" max="7172" width="10.140625" bestFit="1" customWidth="1"/>
    <col min="7173" max="7173" width="11.42578125" customWidth="1"/>
    <col min="7175" max="7175" width="5.5703125" bestFit="1" customWidth="1"/>
    <col min="7421" max="7421" width="4.140625" customWidth="1"/>
    <col min="7422" max="7422" width="19.85546875" bestFit="1" customWidth="1"/>
    <col min="7423" max="7423" width="13.7109375" bestFit="1" customWidth="1"/>
    <col min="7425" max="7425" width="17.5703125" customWidth="1"/>
    <col min="7426" max="7426" width="12" customWidth="1"/>
    <col min="7427" max="7427" width="9.7109375" bestFit="1" customWidth="1"/>
    <col min="7428" max="7428" width="10.140625" bestFit="1" customWidth="1"/>
    <col min="7429" max="7429" width="11.42578125" customWidth="1"/>
    <col min="7431" max="7431" width="5.5703125" bestFit="1" customWidth="1"/>
    <col min="7677" max="7677" width="4.140625" customWidth="1"/>
    <col min="7678" max="7678" width="19.85546875" bestFit="1" customWidth="1"/>
    <col min="7679" max="7679" width="13.7109375" bestFit="1" customWidth="1"/>
    <col min="7681" max="7681" width="17.5703125" customWidth="1"/>
    <col min="7682" max="7682" width="12" customWidth="1"/>
    <col min="7683" max="7683" width="9.7109375" bestFit="1" customWidth="1"/>
    <col min="7684" max="7684" width="10.140625" bestFit="1" customWidth="1"/>
    <col min="7685" max="7685" width="11.42578125" customWidth="1"/>
    <col min="7687" max="7687" width="5.5703125" bestFit="1" customWidth="1"/>
    <col min="7933" max="7933" width="4.140625" customWidth="1"/>
    <col min="7934" max="7934" width="19.85546875" bestFit="1" customWidth="1"/>
    <col min="7935" max="7935" width="13.7109375" bestFit="1" customWidth="1"/>
    <col min="7937" max="7937" width="17.5703125" customWidth="1"/>
    <col min="7938" max="7938" width="12" customWidth="1"/>
    <col min="7939" max="7939" width="9.7109375" bestFit="1" customWidth="1"/>
    <col min="7940" max="7940" width="10.140625" bestFit="1" customWidth="1"/>
    <col min="7941" max="7941" width="11.42578125" customWidth="1"/>
    <col min="7943" max="7943" width="5.5703125" bestFit="1" customWidth="1"/>
    <col min="8189" max="8189" width="4.140625" customWidth="1"/>
    <col min="8190" max="8190" width="19.85546875" bestFit="1" customWidth="1"/>
    <col min="8191" max="8191" width="13.7109375" bestFit="1" customWidth="1"/>
    <col min="8193" max="8193" width="17.5703125" customWidth="1"/>
    <col min="8194" max="8194" width="12" customWidth="1"/>
    <col min="8195" max="8195" width="9.7109375" bestFit="1" customWidth="1"/>
    <col min="8196" max="8196" width="10.140625" bestFit="1" customWidth="1"/>
    <col min="8197" max="8197" width="11.42578125" customWidth="1"/>
    <col min="8199" max="8199" width="5.5703125" bestFit="1" customWidth="1"/>
    <col min="8445" max="8445" width="4.140625" customWidth="1"/>
    <col min="8446" max="8446" width="19.85546875" bestFit="1" customWidth="1"/>
    <col min="8447" max="8447" width="13.7109375" bestFit="1" customWidth="1"/>
    <col min="8449" max="8449" width="17.5703125" customWidth="1"/>
    <col min="8450" max="8450" width="12" customWidth="1"/>
    <col min="8451" max="8451" width="9.7109375" bestFit="1" customWidth="1"/>
    <col min="8452" max="8452" width="10.140625" bestFit="1" customWidth="1"/>
    <col min="8453" max="8453" width="11.42578125" customWidth="1"/>
    <col min="8455" max="8455" width="5.5703125" bestFit="1" customWidth="1"/>
    <col min="8701" max="8701" width="4.140625" customWidth="1"/>
    <col min="8702" max="8702" width="19.85546875" bestFit="1" customWidth="1"/>
    <col min="8703" max="8703" width="13.7109375" bestFit="1" customWidth="1"/>
    <col min="8705" max="8705" width="17.5703125" customWidth="1"/>
    <col min="8706" max="8706" width="12" customWidth="1"/>
    <col min="8707" max="8707" width="9.7109375" bestFit="1" customWidth="1"/>
    <col min="8708" max="8708" width="10.140625" bestFit="1" customWidth="1"/>
    <col min="8709" max="8709" width="11.42578125" customWidth="1"/>
    <col min="8711" max="8711" width="5.5703125" bestFit="1" customWidth="1"/>
    <col min="8957" max="8957" width="4.140625" customWidth="1"/>
    <col min="8958" max="8958" width="19.85546875" bestFit="1" customWidth="1"/>
    <col min="8959" max="8959" width="13.7109375" bestFit="1" customWidth="1"/>
    <col min="8961" max="8961" width="17.5703125" customWidth="1"/>
    <col min="8962" max="8962" width="12" customWidth="1"/>
    <col min="8963" max="8963" width="9.7109375" bestFit="1" customWidth="1"/>
    <col min="8964" max="8964" width="10.140625" bestFit="1" customWidth="1"/>
    <col min="8965" max="8965" width="11.42578125" customWidth="1"/>
    <col min="8967" max="8967" width="5.5703125" bestFit="1" customWidth="1"/>
    <col min="9213" max="9213" width="4.140625" customWidth="1"/>
    <col min="9214" max="9214" width="19.85546875" bestFit="1" customWidth="1"/>
    <col min="9215" max="9215" width="13.7109375" bestFit="1" customWidth="1"/>
    <col min="9217" max="9217" width="17.5703125" customWidth="1"/>
    <col min="9218" max="9218" width="12" customWidth="1"/>
    <col min="9219" max="9219" width="9.7109375" bestFit="1" customWidth="1"/>
    <col min="9220" max="9220" width="10.140625" bestFit="1" customWidth="1"/>
    <col min="9221" max="9221" width="11.42578125" customWidth="1"/>
    <col min="9223" max="9223" width="5.5703125" bestFit="1" customWidth="1"/>
    <col min="9469" max="9469" width="4.140625" customWidth="1"/>
    <col min="9470" max="9470" width="19.85546875" bestFit="1" customWidth="1"/>
    <col min="9471" max="9471" width="13.7109375" bestFit="1" customWidth="1"/>
    <col min="9473" max="9473" width="17.5703125" customWidth="1"/>
    <col min="9474" max="9474" width="12" customWidth="1"/>
    <col min="9475" max="9475" width="9.7109375" bestFit="1" customWidth="1"/>
    <col min="9476" max="9476" width="10.140625" bestFit="1" customWidth="1"/>
    <col min="9477" max="9477" width="11.42578125" customWidth="1"/>
    <col min="9479" max="9479" width="5.5703125" bestFit="1" customWidth="1"/>
    <col min="9725" max="9725" width="4.140625" customWidth="1"/>
    <col min="9726" max="9726" width="19.85546875" bestFit="1" customWidth="1"/>
    <col min="9727" max="9727" width="13.7109375" bestFit="1" customWidth="1"/>
    <col min="9729" max="9729" width="17.5703125" customWidth="1"/>
    <col min="9730" max="9730" width="12" customWidth="1"/>
    <col min="9731" max="9731" width="9.7109375" bestFit="1" customWidth="1"/>
    <col min="9732" max="9732" width="10.140625" bestFit="1" customWidth="1"/>
    <col min="9733" max="9733" width="11.42578125" customWidth="1"/>
    <col min="9735" max="9735" width="5.5703125" bestFit="1" customWidth="1"/>
    <col min="9981" max="9981" width="4.140625" customWidth="1"/>
    <col min="9982" max="9982" width="19.85546875" bestFit="1" customWidth="1"/>
    <col min="9983" max="9983" width="13.7109375" bestFit="1" customWidth="1"/>
    <col min="9985" max="9985" width="17.5703125" customWidth="1"/>
    <col min="9986" max="9986" width="12" customWidth="1"/>
    <col min="9987" max="9987" width="9.7109375" bestFit="1" customWidth="1"/>
    <col min="9988" max="9988" width="10.140625" bestFit="1" customWidth="1"/>
    <col min="9989" max="9989" width="11.42578125" customWidth="1"/>
    <col min="9991" max="9991" width="5.5703125" bestFit="1" customWidth="1"/>
    <col min="10237" max="10237" width="4.140625" customWidth="1"/>
    <col min="10238" max="10238" width="19.85546875" bestFit="1" customWidth="1"/>
    <col min="10239" max="10239" width="13.7109375" bestFit="1" customWidth="1"/>
    <col min="10241" max="10241" width="17.5703125" customWidth="1"/>
    <col min="10242" max="10242" width="12" customWidth="1"/>
    <col min="10243" max="10243" width="9.7109375" bestFit="1" customWidth="1"/>
    <col min="10244" max="10244" width="10.140625" bestFit="1" customWidth="1"/>
    <col min="10245" max="10245" width="11.42578125" customWidth="1"/>
    <col min="10247" max="10247" width="5.5703125" bestFit="1" customWidth="1"/>
    <col min="10493" max="10493" width="4.140625" customWidth="1"/>
    <col min="10494" max="10494" width="19.85546875" bestFit="1" customWidth="1"/>
    <col min="10495" max="10495" width="13.7109375" bestFit="1" customWidth="1"/>
    <col min="10497" max="10497" width="17.5703125" customWidth="1"/>
    <col min="10498" max="10498" width="12" customWidth="1"/>
    <col min="10499" max="10499" width="9.7109375" bestFit="1" customWidth="1"/>
    <col min="10500" max="10500" width="10.140625" bestFit="1" customWidth="1"/>
    <col min="10501" max="10501" width="11.42578125" customWidth="1"/>
    <col min="10503" max="10503" width="5.5703125" bestFit="1" customWidth="1"/>
    <col min="10749" max="10749" width="4.140625" customWidth="1"/>
    <col min="10750" max="10750" width="19.85546875" bestFit="1" customWidth="1"/>
    <col min="10751" max="10751" width="13.7109375" bestFit="1" customWidth="1"/>
    <col min="10753" max="10753" width="17.5703125" customWidth="1"/>
    <col min="10754" max="10754" width="12" customWidth="1"/>
    <col min="10755" max="10755" width="9.7109375" bestFit="1" customWidth="1"/>
    <col min="10756" max="10756" width="10.140625" bestFit="1" customWidth="1"/>
    <col min="10757" max="10757" width="11.42578125" customWidth="1"/>
    <col min="10759" max="10759" width="5.5703125" bestFit="1" customWidth="1"/>
    <col min="11005" max="11005" width="4.140625" customWidth="1"/>
    <col min="11006" max="11006" width="19.85546875" bestFit="1" customWidth="1"/>
    <col min="11007" max="11007" width="13.7109375" bestFit="1" customWidth="1"/>
    <col min="11009" max="11009" width="17.5703125" customWidth="1"/>
    <col min="11010" max="11010" width="12" customWidth="1"/>
    <col min="11011" max="11011" width="9.7109375" bestFit="1" customWidth="1"/>
    <col min="11012" max="11012" width="10.140625" bestFit="1" customWidth="1"/>
    <col min="11013" max="11013" width="11.42578125" customWidth="1"/>
    <col min="11015" max="11015" width="5.5703125" bestFit="1" customWidth="1"/>
    <col min="11261" max="11261" width="4.140625" customWidth="1"/>
    <col min="11262" max="11262" width="19.85546875" bestFit="1" customWidth="1"/>
    <col min="11263" max="11263" width="13.7109375" bestFit="1" customWidth="1"/>
    <col min="11265" max="11265" width="17.5703125" customWidth="1"/>
    <col min="11266" max="11266" width="12" customWidth="1"/>
    <col min="11267" max="11267" width="9.7109375" bestFit="1" customWidth="1"/>
    <col min="11268" max="11268" width="10.140625" bestFit="1" customWidth="1"/>
    <col min="11269" max="11269" width="11.42578125" customWidth="1"/>
    <col min="11271" max="11271" width="5.5703125" bestFit="1" customWidth="1"/>
    <col min="11517" max="11517" width="4.140625" customWidth="1"/>
    <col min="11518" max="11518" width="19.85546875" bestFit="1" customWidth="1"/>
    <col min="11519" max="11519" width="13.7109375" bestFit="1" customWidth="1"/>
    <col min="11521" max="11521" width="17.5703125" customWidth="1"/>
    <col min="11522" max="11522" width="12" customWidth="1"/>
    <col min="11523" max="11523" width="9.7109375" bestFit="1" customWidth="1"/>
    <col min="11524" max="11524" width="10.140625" bestFit="1" customWidth="1"/>
    <col min="11525" max="11525" width="11.42578125" customWidth="1"/>
    <col min="11527" max="11527" width="5.5703125" bestFit="1" customWidth="1"/>
    <col min="11773" max="11773" width="4.140625" customWidth="1"/>
    <col min="11774" max="11774" width="19.85546875" bestFit="1" customWidth="1"/>
    <col min="11775" max="11775" width="13.7109375" bestFit="1" customWidth="1"/>
    <col min="11777" max="11777" width="17.5703125" customWidth="1"/>
    <col min="11778" max="11778" width="12" customWidth="1"/>
    <col min="11779" max="11779" width="9.7109375" bestFit="1" customWidth="1"/>
    <col min="11780" max="11780" width="10.140625" bestFit="1" customWidth="1"/>
    <col min="11781" max="11781" width="11.42578125" customWidth="1"/>
    <col min="11783" max="11783" width="5.5703125" bestFit="1" customWidth="1"/>
    <col min="12029" max="12029" width="4.140625" customWidth="1"/>
    <col min="12030" max="12030" width="19.85546875" bestFit="1" customWidth="1"/>
    <col min="12031" max="12031" width="13.7109375" bestFit="1" customWidth="1"/>
    <col min="12033" max="12033" width="17.5703125" customWidth="1"/>
    <col min="12034" max="12034" width="12" customWidth="1"/>
    <col min="12035" max="12035" width="9.7109375" bestFit="1" customWidth="1"/>
    <col min="12036" max="12036" width="10.140625" bestFit="1" customWidth="1"/>
    <col min="12037" max="12037" width="11.42578125" customWidth="1"/>
    <col min="12039" max="12039" width="5.5703125" bestFit="1" customWidth="1"/>
    <col min="12285" max="12285" width="4.140625" customWidth="1"/>
    <col min="12286" max="12286" width="19.85546875" bestFit="1" customWidth="1"/>
    <col min="12287" max="12287" width="13.7109375" bestFit="1" customWidth="1"/>
    <col min="12289" max="12289" width="17.5703125" customWidth="1"/>
    <col min="12290" max="12290" width="12" customWidth="1"/>
    <col min="12291" max="12291" width="9.7109375" bestFit="1" customWidth="1"/>
    <col min="12292" max="12292" width="10.140625" bestFit="1" customWidth="1"/>
    <col min="12293" max="12293" width="11.42578125" customWidth="1"/>
    <col min="12295" max="12295" width="5.5703125" bestFit="1" customWidth="1"/>
    <col min="12541" max="12541" width="4.140625" customWidth="1"/>
    <col min="12542" max="12542" width="19.85546875" bestFit="1" customWidth="1"/>
    <col min="12543" max="12543" width="13.7109375" bestFit="1" customWidth="1"/>
    <col min="12545" max="12545" width="17.5703125" customWidth="1"/>
    <col min="12546" max="12546" width="12" customWidth="1"/>
    <col min="12547" max="12547" width="9.7109375" bestFit="1" customWidth="1"/>
    <col min="12548" max="12548" width="10.140625" bestFit="1" customWidth="1"/>
    <col min="12549" max="12549" width="11.42578125" customWidth="1"/>
    <col min="12551" max="12551" width="5.5703125" bestFit="1" customWidth="1"/>
    <col min="12797" max="12797" width="4.140625" customWidth="1"/>
    <col min="12798" max="12798" width="19.85546875" bestFit="1" customWidth="1"/>
    <col min="12799" max="12799" width="13.7109375" bestFit="1" customWidth="1"/>
    <col min="12801" max="12801" width="17.5703125" customWidth="1"/>
    <col min="12802" max="12802" width="12" customWidth="1"/>
    <col min="12803" max="12803" width="9.7109375" bestFit="1" customWidth="1"/>
    <col min="12804" max="12804" width="10.140625" bestFit="1" customWidth="1"/>
    <col min="12805" max="12805" width="11.42578125" customWidth="1"/>
    <col min="12807" max="12807" width="5.5703125" bestFit="1" customWidth="1"/>
    <col min="13053" max="13053" width="4.140625" customWidth="1"/>
    <col min="13054" max="13054" width="19.85546875" bestFit="1" customWidth="1"/>
    <col min="13055" max="13055" width="13.7109375" bestFit="1" customWidth="1"/>
    <col min="13057" max="13057" width="17.5703125" customWidth="1"/>
    <col min="13058" max="13058" width="12" customWidth="1"/>
    <col min="13059" max="13059" width="9.7109375" bestFit="1" customWidth="1"/>
    <col min="13060" max="13060" width="10.140625" bestFit="1" customWidth="1"/>
    <col min="13061" max="13061" width="11.42578125" customWidth="1"/>
    <col min="13063" max="13063" width="5.5703125" bestFit="1" customWidth="1"/>
    <col min="13309" max="13309" width="4.140625" customWidth="1"/>
    <col min="13310" max="13310" width="19.85546875" bestFit="1" customWidth="1"/>
    <col min="13311" max="13311" width="13.7109375" bestFit="1" customWidth="1"/>
    <col min="13313" max="13313" width="17.5703125" customWidth="1"/>
    <col min="13314" max="13314" width="12" customWidth="1"/>
    <col min="13315" max="13315" width="9.7109375" bestFit="1" customWidth="1"/>
    <col min="13316" max="13316" width="10.140625" bestFit="1" customWidth="1"/>
    <col min="13317" max="13317" width="11.42578125" customWidth="1"/>
    <col min="13319" max="13319" width="5.5703125" bestFit="1" customWidth="1"/>
    <col min="13565" max="13565" width="4.140625" customWidth="1"/>
    <col min="13566" max="13566" width="19.85546875" bestFit="1" customWidth="1"/>
    <col min="13567" max="13567" width="13.7109375" bestFit="1" customWidth="1"/>
    <col min="13569" max="13569" width="17.5703125" customWidth="1"/>
    <col min="13570" max="13570" width="12" customWidth="1"/>
    <col min="13571" max="13571" width="9.7109375" bestFit="1" customWidth="1"/>
    <col min="13572" max="13572" width="10.140625" bestFit="1" customWidth="1"/>
    <col min="13573" max="13573" width="11.42578125" customWidth="1"/>
    <col min="13575" max="13575" width="5.5703125" bestFit="1" customWidth="1"/>
    <col min="13821" max="13821" width="4.140625" customWidth="1"/>
    <col min="13822" max="13822" width="19.85546875" bestFit="1" customWidth="1"/>
    <col min="13823" max="13823" width="13.7109375" bestFit="1" customWidth="1"/>
    <col min="13825" max="13825" width="17.5703125" customWidth="1"/>
    <col min="13826" max="13826" width="12" customWidth="1"/>
    <col min="13827" max="13827" width="9.7109375" bestFit="1" customWidth="1"/>
    <col min="13828" max="13828" width="10.140625" bestFit="1" customWidth="1"/>
    <col min="13829" max="13829" width="11.42578125" customWidth="1"/>
    <col min="13831" max="13831" width="5.5703125" bestFit="1" customWidth="1"/>
    <col min="14077" max="14077" width="4.140625" customWidth="1"/>
    <col min="14078" max="14078" width="19.85546875" bestFit="1" customWidth="1"/>
    <col min="14079" max="14079" width="13.7109375" bestFit="1" customWidth="1"/>
    <col min="14081" max="14081" width="17.5703125" customWidth="1"/>
    <col min="14082" max="14082" width="12" customWidth="1"/>
    <col min="14083" max="14083" width="9.7109375" bestFit="1" customWidth="1"/>
    <col min="14084" max="14084" width="10.140625" bestFit="1" customWidth="1"/>
    <col min="14085" max="14085" width="11.42578125" customWidth="1"/>
    <col min="14087" max="14087" width="5.5703125" bestFit="1" customWidth="1"/>
    <col min="14333" max="14333" width="4.140625" customWidth="1"/>
    <col min="14334" max="14334" width="19.85546875" bestFit="1" customWidth="1"/>
    <col min="14335" max="14335" width="13.7109375" bestFit="1" customWidth="1"/>
    <col min="14337" max="14337" width="17.5703125" customWidth="1"/>
    <col min="14338" max="14338" width="12" customWidth="1"/>
    <col min="14339" max="14339" width="9.7109375" bestFit="1" customWidth="1"/>
    <col min="14340" max="14340" width="10.140625" bestFit="1" customWidth="1"/>
    <col min="14341" max="14341" width="11.42578125" customWidth="1"/>
    <col min="14343" max="14343" width="5.5703125" bestFit="1" customWidth="1"/>
    <col min="14589" max="14589" width="4.140625" customWidth="1"/>
    <col min="14590" max="14590" width="19.85546875" bestFit="1" customWidth="1"/>
    <col min="14591" max="14591" width="13.7109375" bestFit="1" customWidth="1"/>
    <col min="14593" max="14593" width="17.5703125" customWidth="1"/>
    <col min="14594" max="14594" width="12" customWidth="1"/>
    <col min="14595" max="14595" width="9.7109375" bestFit="1" customWidth="1"/>
    <col min="14596" max="14596" width="10.140625" bestFit="1" customWidth="1"/>
    <col min="14597" max="14597" width="11.42578125" customWidth="1"/>
    <col min="14599" max="14599" width="5.5703125" bestFit="1" customWidth="1"/>
    <col min="14845" max="14845" width="4.140625" customWidth="1"/>
    <col min="14846" max="14846" width="19.85546875" bestFit="1" customWidth="1"/>
    <col min="14847" max="14847" width="13.7109375" bestFit="1" customWidth="1"/>
    <col min="14849" max="14849" width="17.5703125" customWidth="1"/>
    <col min="14850" max="14850" width="12" customWidth="1"/>
    <col min="14851" max="14851" width="9.7109375" bestFit="1" customWidth="1"/>
    <col min="14852" max="14852" width="10.140625" bestFit="1" customWidth="1"/>
    <col min="14853" max="14853" width="11.42578125" customWidth="1"/>
    <col min="14855" max="14855" width="5.5703125" bestFit="1" customWidth="1"/>
    <col min="15101" max="15101" width="4.140625" customWidth="1"/>
    <col min="15102" max="15102" width="19.85546875" bestFit="1" customWidth="1"/>
    <col min="15103" max="15103" width="13.7109375" bestFit="1" customWidth="1"/>
    <col min="15105" max="15105" width="17.5703125" customWidth="1"/>
    <col min="15106" max="15106" width="12" customWidth="1"/>
    <col min="15107" max="15107" width="9.7109375" bestFit="1" customWidth="1"/>
    <col min="15108" max="15108" width="10.140625" bestFit="1" customWidth="1"/>
    <col min="15109" max="15109" width="11.42578125" customWidth="1"/>
    <col min="15111" max="15111" width="5.5703125" bestFit="1" customWidth="1"/>
    <col min="15357" max="15357" width="4.140625" customWidth="1"/>
    <col min="15358" max="15358" width="19.85546875" bestFit="1" customWidth="1"/>
    <col min="15359" max="15359" width="13.7109375" bestFit="1" customWidth="1"/>
    <col min="15361" max="15361" width="17.5703125" customWidth="1"/>
    <col min="15362" max="15362" width="12" customWidth="1"/>
    <col min="15363" max="15363" width="9.7109375" bestFit="1" customWidth="1"/>
    <col min="15364" max="15364" width="10.140625" bestFit="1" customWidth="1"/>
    <col min="15365" max="15365" width="11.42578125" customWidth="1"/>
    <col min="15367" max="15367" width="5.5703125" bestFit="1" customWidth="1"/>
    <col min="15613" max="15613" width="4.140625" customWidth="1"/>
    <col min="15614" max="15614" width="19.85546875" bestFit="1" customWidth="1"/>
    <col min="15615" max="15615" width="13.7109375" bestFit="1" customWidth="1"/>
    <col min="15617" max="15617" width="17.5703125" customWidth="1"/>
    <col min="15618" max="15618" width="12" customWidth="1"/>
    <col min="15619" max="15619" width="9.7109375" bestFit="1" customWidth="1"/>
    <col min="15620" max="15620" width="10.140625" bestFit="1" customWidth="1"/>
    <col min="15621" max="15621" width="11.42578125" customWidth="1"/>
    <col min="15623" max="15623" width="5.5703125" bestFit="1" customWidth="1"/>
    <col min="15869" max="15869" width="4.140625" customWidth="1"/>
    <col min="15870" max="15870" width="19.85546875" bestFit="1" customWidth="1"/>
    <col min="15871" max="15871" width="13.7109375" bestFit="1" customWidth="1"/>
    <col min="15873" max="15873" width="17.5703125" customWidth="1"/>
    <col min="15874" max="15874" width="12" customWidth="1"/>
    <col min="15875" max="15875" width="9.7109375" bestFit="1" customWidth="1"/>
    <col min="15876" max="15876" width="10.140625" bestFit="1" customWidth="1"/>
    <col min="15877" max="15877" width="11.42578125" customWidth="1"/>
    <col min="15879" max="15879" width="5.5703125" bestFit="1" customWidth="1"/>
    <col min="16125" max="16125" width="4.140625" customWidth="1"/>
    <col min="16126" max="16126" width="19.85546875" bestFit="1" customWidth="1"/>
    <col min="16127" max="16127" width="13.7109375" bestFit="1" customWidth="1"/>
    <col min="16129" max="16129" width="17.5703125" customWidth="1"/>
    <col min="16130" max="16130" width="12" customWidth="1"/>
    <col min="16131" max="16131" width="9.7109375" bestFit="1" customWidth="1"/>
    <col min="16132" max="16132" width="10.140625" bestFit="1" customWidth="1"/>
    <col min="16133" max="16133" width="11.42578125" customWidth="1"/>
    <col min="16135" max="16135" width="5.5703125" bestFit="1" customWidth="1"/>
  </cols>
  <sheetData>
    <row r="1" spans="1:12" x14ac:dyDescent="0.25">
      <c r="A1" s="7" t="s">
        <v>8</v>
      </c>
      <c r="B1" s="7" t="s">
        <v>9</v>
      </c>
      <c r="C1" s="7" t="s">
        <v>10</v>
      </c>
      <c r="D1" s="7" t="s">
        <v>11</v>
      </c>
      <c r="E1" s="14" t="s">
        <v>12</v>
      </c>
      <c r="F1" s="10" t="s">
        <v>13</v>
      </c>
      <c r="G1" s="10" t="s">
        <v>14</v>
      </c>
      <c r="H1" s="7" t="s">
        <v>15</v>
      </c>
      <c r="I1" s="7" t="s">
        <v>142</v>
      </c>
      <c r="J1" s="7" t="s">
        <v>149</v>
      </c>
      <c r="K1" s="7" t="s">
        <v>150</v>
      </c>
      <c r="L1" s="7" t="s">
        <v>151</v>
      </c>
    </row>
    <row r="2" spans="1:12" x14ac:dyDescent="0.25">
      <c r="A2" s="8">
        <f t="shared" ref="A2:A49" si="0">ROW(A2)-ROW($A$1)</f>
        <v>1</v>
      </c>
      <c r="B2" s="8" t="s">
        <v>16</v>
      </c>
      <c r="C2" s="8" t="s">
        <v>17</v>
      </c>
      <c r="D2" s="8">
        <v>2124</v>
      </c>
      <c r="E2" s="15">
        <v>40200</v>
      </c>
      <c r="F2" s="13" t="s">
        <v>18</v>
      </c>
      <c r="G2" s="11" t="str">
        <f>IF(ISEVEN(MID(F2,10,1))=TRUE,"K","M")</f>
        <v>K</v>
      </c>
      <c r="H2" s="9">
        <v>34085</v>
      </c>
      <c r="I2" s="8" t="s">
        <v>143</v>
      </c>
      <c r="J2" s="8">
        <v>32</v>
      </c>
      <c r="K2" s="8"/>
      <c r="L2" s="8"/>
    </row>
    <row r="3" spans="1:12" x14ac:dyDescent="0.25">
      <c r="A3" s="8">
        <f t="shared" si="0"/>
        <v>2</v>
      </c>
      <c r="B3" s="8" t="s">
        <v>19</v>
      </c>
      <c r="C3" s="8" t="s">
        <v>20</v>
      </c>
      <c r="D3" s="8">
        <v>2610</v>
      </c>
      <c r="E3" s="15">
        <v>40334</v>
      </c>
      <c r="F3" s="13" t="s">
        <v>21</v>
      </c>
      <c r="G3" s="11" t="str">
        <f t="shared" ref="G3:G49" si="1">IF(ISEVEN(MID(F3,10,1))=TRUE,"K","M")</f>
        <v>K</v>
      </c>
      <c r="H3" s="9">
        <v>33666</v>
      </c>
      <c r="I3" s="8" t="s">
        <v>144</v>
      </c>
      <c r="J3" s="8">
        <v>33</v>
      </c>
      <c r="K3" s="8"/>
      <c r="L3" s="8"/>
    </row>
    <row r="4" spans="1:12" x14ac:dyDescent="0.25">
      <c r="A4" s="8">
        <f t="shared" si="0"/>
        <v>3</v>
      </c>
      <c r="B4" s="8" t="s">
        <v>22</v>
      </c>
      <c r="C4" s="8" t="s">
        <v>23</v>
      </c>
      <c r="D4" s="8">
        <v>2862</v>
      </c>
      <c r="E4" s="15">
        <v>40304</v>
      </c>
      <c r="F4" s="13" t="s">
        <v>24</v>
      </c>
      <c r="G4" s="11" t="str">
        <f t="shared" si="1"/>
        <v>K</v>
      </c>
      <c r="H4" s="9">
        <v>33715</v>
      </c>
      <c r="I4" s="8" t="s">
        <v>144</v>
      </c>
      <c r="J4" s="8">
        <v>20</v>
      </c>
      <c r="K4" s="8"/>
      <c r="L4" s="8"/>
    </row>
    <row r="5" spans="1:12" x14ac:dyDescent="0.25">
      <c r="A5" s="8">
        <f t="shared" si="0"/>
        <v>4</v>
      </c>
      <c r="B5" s="8" t="s">
        <v>25</v>
      </c>
      <c r="C5" s="8" t="s">
        <v>26</v>
      </c>
      <c r="D5" s="8">
        <v>1908</v>
      </c>
      <c r="E5" s="15">
        <v>40304</v>
      </c>
      <c r="F5" s="13" t="s">
        <v>27</v>
      </c>
      <c r="G5" s="11" t="str">
        <f t="shared" si="1"/>
        <v>K</v>
      </c>
      <c r="H5" s="9">
        <v>33861</v>
      </c>
      <c r="I5" s="8" t="s">
        <v>144</v>
      </c>
      <c r="J5" s="8">
        <v>35</v>
      </c>
      <c r="K5" s="8"/>
      <c r="L5" s="8"/>
    </row>
    <row r="6" spans="1:12" x14ac:dyDescent="0.25">
      <c r="A6" s="8">
        <f t="shared" si="0"/>
        <v>5</v>
      </c>
      <c r="B6" s="8" t="s">
        <v>28</v>
      </c>
      <c r="C6" s="8" t="s">
        <v>29</v>
      </c>
      <c r="D6" s="8">
        <v>1224</v>
      </c>
      <c r="E6" s="15">
        <v>40304</v>
      </c>
      <c r="F6" s="13" t="s">
        <v>30</v>
      </c>
      <c r="G6" s="11" t="str">
        <f t="shared" si="1"/>
        <v>K</v>
      </c>
      <c r="H6" s="9">
        <v>33816</v>
      </c>
      <c r="I6" s="8" t="s">
        <v>144</v>
      </c>
      <c r="J6" s="8">
        <v>27</v>
      </c>
      <c r="K6" s="8"/>
      <c r="L6" s="8"/>
    </row>
    <row r="7" spans="1:12" x14ac:dyDescent="0.25">
      <c r="A7" s="8">
        <f t="shared" si="0"/>
        <v>6</v>
      </c>
      <c r="B7" s="8" t="s">
        <v>31</v>
      </c>
      <c r="C7" s="8" t="s">
        <v>32</v>
      </c>
      <c r="D7" s="8">
        <v>2376</v>
      </c>
      <c r="E7" s="15">
        <v>40304</v>
      </c>
      <c r="F7" s="13" t="s">
        <v>33</v>
      </c>
      <c r="G7" s="11" t="str">
        <f t="shared" si="1"/>
        <v>M</v>
      </c>
      <c r="H7" s="9">
        <v>33553</v>
      </c>
      <c r="I7" s="8" t="s">
        <v>144</v>
      </c>
      <c r="J7" s="8">
        <v>28</v>
      </c>
      <c r="K7" s="8"/>
      <c r="L7" s="8"/>
    </row>
    <row r="8" spans="1:12" x14ac:dyDescent="0.25">
      <c r="A8" s="8">
        <f t="shared" si="0"/>
        <v>7</v>
      </c>
      <c r="B8" s="8" t="s">
        <v>34</v>
      </c>
      <c r="C8" s="8" t="s">
        <v>35</v>
      </c>
      <c r="D8" s="8">
        <v>2556</v>
      </c>
      <c r="E8" s="15">
        <v>40304</v>
      </c>
      <c r="F8" s="13" t="s">
        <v>36</v>
      </c>
      <c r="G8" s="11" t="str">
        <f t="shared" si="1"/>
        <v>K</v>
      </c>
      <c r="H8" s="9">
        <v>33317</v>
      </c>
      <c r="I8" s="8" t="s">
        <v>144</v>
      </c>
      <c r="J8" s="8">
        <v>20</v>
      </c>
      <c r="K8" s="8"/>
      <c r="L8" s="8"/>
    </row>
    <row r="9" spans="1:12" x14ac:dyDescent="0.25">
      <c r="A9" s="8">
        <f t="shared" si="0"/>
        <v>8</v>
      </c>
      <c r="B9" s="8" t="s">
        <v>37</v>
      </c>
      <c r="C9" s="8" t="s">
        <v>38</v>
      </c>
      <c r="D9" s="8">
        <v>2718</v>
      </c>
      <c r="E9" s="15">
        <v>40165</v>
      </c>
      <c r="F9" s="13" t="s">
        <v>39</v>
      </c>
      <c r="G9" s="11" t="str">
        <f t="shared" si="1"/>
        <v>K</v>
      </c>
      <c r="H9" s="9">
        <v>33490</v>
      </c>
      <c r="I9" s="8" t="s">
        <v>145</v>
      </c>
      <c r="J9" s="8">
        <v>34</v>
      </c>
      <c r="K9" s="8"/>
      <c r="L9" s="8"/>
    </row>
    <row r="10" spans="1:12" x14ac:dyDescent="0.25">
      <c r="A10" s="8">
        <f t="shared" si="0"/>
        <v>9</v>
      </c>
      <c r="B10" s="8" t="s">
        <v>40</v>
      </c>
      <c r="C10" s="8" t="s">
        <v>26</v>
      </c>
      <c r="D10" s="8">
        <v>1962</v>
      </c>
      <c r="E10" s="15">
        <v>39823</v>
      </c>
      <c r="F10" s="13" t="s">
        <v>41</v>
      </c>
      <c r="G10" s="11" t="str">
        <f t="shared" si="1"/>
        <v>K</v>
      </c>
      <c r="H10" s="9">
        <v>33500</v>
      </c>
      <c r="I10" s="8" t="s">
        <v>146</v>
      </c>
      <c r="J10" s="8">
        <v>33</v>
      </c>
      <c r="K10" s="8"/>
      <c r="L10" s="8"/>
    </row>
    <row r="11" spans="1:12" x14ac:dyDescent="0.25">
      <c r="A11" s="8">
        <f t="shared" si="0"/>
        <v>10</v>
      </c>
      <c r="B11" s="8" t="s">
        <v>42</v>
      </c>
      <c r="C11" s="8" t="s">
        <v>38</v>
      </c>
      <c r="D11" s="8">
        <v>2718</v>
      </c>
      <c r="E11" s="15">
        <v>39898</v>
      </c>
      <c r="F11" s="13" t="s">
        <v>43</v>
      </c>
      <c r="G11" s="11" t="str">
        <f t="shared" si="1"/>
        <v>K</v>
      </c>
      <c r="H11" s="9">
        <v>33298</v>
      </c>
      <c r="I11" s="8" t="s">
        <v>143</v>
      </c>
      <c r="J11" s="8">
        <v>33</v>
      </c>
      <c r="K11" s="8"/>
      <c r="L11" s="8"/>
    </row>
    <row r="12" spans="1:12" x14ac:dyDescent="0.25">
      <c r="A12" s="8">
        <f t="shared" si="0"/>
        <v>11</v>
      </c>
      <c r="B12" s="8" t="s">
        <v>44</v>
      </c>
      <c r="C12" s="8" t="s">
        <v>45</v>
      </c>
      <c r="D12" s="8">
        <v>2754</v>
      </c>
      <c r="E12" s="15">
        <v>39997</v>
      </c>
      <c r="F12" s="13" t="s">
        <v>46</v>
      </c>
      <c r="G12" s="11" t="str">
        <f t="shared" si="1"/>
        <v>K</v>
      </c>
      <c r="H12" s="9">
        <v>33010</v>
      </c>
      <c r="I12" s="8" t="s">
        <v>146</v>
      </c>
      <c r="J12" s="8">
        <v>19</v>
      </c>
      <c r="K12" s="8"/>
      <c r="L12" s="8"/>
    </row>
    <row r="13" spans="1:12" x14ac:dyDescent="0.25">
      <c r="A13" s="8">
        <f t="shared" si="0"/>
        <v>12</v>
      </c>
      <c r="B13" s="8" t="s">
        <v>47</v>
      </c>
      <c r="C13" s="8" t="s">
        <v>48</v>
      </c>
      <c r="D13" s="8">
        <v>1746</v>
      </c>
      <c r="E13" s="15">
        <v>40152</v>
      </c>
      <c r="F13" s="13" t="s">
        <v>49</v>
      </c>
      <c r="G13" s="11" t="str">
        <f t="shared" si="1"/>
        <v>K</v>
      </c>
      <c r="H13" s="9">
        <v>33236</v>
      </c>
      <c r="I13" s="8" t="s">
        <v>146</v>
      </c>
      <c r="J13" s="8">
        <v>37</v>
      </c>
      <c r="K13" s="8"/>
      <c r="L13" s="8"/>
    </row>
    <row r="14" spans="1:12" x14ac:dyDescent="0.25">
      <c r="A14" s="8">
        <f t="shared" si="0"/>
        <v>13</v>
      </c>
      <c r="B14" s="8" t="s">
        <v>50</v>
      </c>
      <c r="C14" s="8" t="s">
        <v>29</v>
      </c>
      <c r="D14" s="8">
        <v>1422</v>
      </c>
      <c r="E14" s="15">
        <v>40158</v>
      </c>
      <c r="F14" s="13" t="s">
        <v>51</v>
      </c>
      <c r="G14" s="11" t="str">
        <f t="shared" si="1"/>
        <v>K</v>
      </c>
      <c r="H14" s="9">
        <v>32903</v>
      </c>
      <c r="I14" s="8" t="s">
        <v>143</v>
      </c>
      <c r="J14" s="8">
        <v>20</v>
      </c>
      <c r="K14" s="8"/>
      <c r="L14" s="8"/>
    </row>
    <row r="15" spans="1:12" x14ac:dyDescent="0.25">
      <c r="A15" s="8">
        <f t="shared" si="0"/>
        <v>14</v>
      </c>
      <c r="B15" s="8" t="s">
        <v>52</v>
      </c>
      <c r="C15" s="8" t="s">
        <v>53</v>
      </c>
      <c r="D15" s="8">
        <v>2394</v>
      </c>
      <c r="E15" s="15">
        <v>39661</v>
      </c>
      <c r="F15" s="13" t="s">
        <v>54</v>
      </c>
      <c r="G15" s="11" t="str">
        <f t="shared" si="1"/>
        <v>K</v>
      </c>
      <c r="H15" s="9">
        <v>33071</v>
      </c>
      <c r="I15" s="8" t="s">
        <v>143</v>
      </c>
      <c r="J15" s="8">
        <v>21</v>
      </c>
      <c r="K15" s="8"/>
      <c r="L15" s="8"/>
    </row>
    <row r="16" spans="1:12" x14ac:dyDescent="0.25">
      <c r="A16" s="8">
        <f t="shared" si="0"/>
        <v>15</v>
      </c>
      <c r="B16" s="8" t="s">
        <v>55</v>
      </c>
      <c r="C16" s="8" t="s">
        <v>56</v>
      </c>
      <c r="D16" s="8">
        <v>2574</v>
      </c>
      <c r="E16" s="15">
        <v>40362</v>
      </c>
      <c r="F16" s="13" t="s">
        <v>57</v>
      </c>
      <c r="G16" s="11" t="str">
        <f t="shared" si="1"/>
        <v>M</v>
      </c>
      <c r="H16" s="9">
        <v>32803</v>
      </c>
      <c r="I16" s="8" t="s">
        <v>147</v>
      </c>
      <c r="J16" s="8">
        <v>19</v>
      </c>
      <c r="K16" s="8"/>
      <c r="L16" s="8"/>
    </row>
    <row r="17" spans="1:12" x14ac:dyDescent="0.25">
      <c r="A17" s="8">
        <f t="shared" si="0"/>
        <v>16</v>
      </c>
      <c r="B17" s="8" t="s">
        <v>58</v>
      </c>
      <c r="C17" s="8" t="s">
        <v>59</v>
      </c>
      <c r="D17" s="8">
        <v>1926</v>
      </c>
      <c r="E17" s="15">
        <v>40425</v>
      </c>
      <c r="F17" s="13" t="s">
        <v>60</v>
      </c>
      <c r="G17" s="11" t="str">
        <f t="shared" si="1"/>
        <v>M</v>
      </c>
      <c r="H17" s="9">
        <v>32847</v>
      </c>
      <c r="I17" s="8" t="s">
        <v>147</v>
      </c>
      <c r="J17" s="8">
        <v>21</v>
      </c>
      <c r="K17" s="8"/>
      <c r="L17" s="8"/>
    </row>
    <row r="18" spans="1:12" x14ac:dyDescent="0.25">
      <c r="A18" s="8">
        <f t="shared" si="0"/>
        <v>17</v>
      </c>
      <c r="B18" s="8" t="s">
        <v>61</v>
      </c>
      <c r="C18" s="8" t="s">
        <v>62</v>
      </c>
      <c r="D18" s="8">
        <v>2898</v>
      </c>
      <c r="E18" s="15">
        <v>40061</v>
      </c>
      <c r="F18" s="13" t="s">
        <v>63</v>
      </c>
      <c r="G18" s="11" t="str">
        <f t="shared" si="1"/>
        <v>K</v>
      </c>
      <c r="H18" s="9">
        <v>32753</v>
      </c>
      <c r="I18" s="8" t="s">
        <v>147</v>
      </c>
      <c r="J18" s="8">
        <v>20</v>
      </c>
      <c r="K18" s="8"/>
      <c r="L18" s="8"/>
    </row>
    <row r="19" spans="1:12" x14ac:dyDescent="0.25">
      <c r="A19" s="8">
        <f t="shared" si="0"/>
        <v>18</v>
      </c>
      <c r="B19" s="8" t="s">
        <v>64</v>
      </c>
      <c r="C19" s="8" t="s">
        <v>38</v>
      </c>
      <c r="D19" s="8">
        <v>972</v>
      </c>
      <c r="E19" s="15">
        <v>39786</v>
      </c>
      <c r="F19" s="13" t="s">
        <v>65</v>
      </c>
      <c r="G19" s="11" t="str">
        <f t="shared" si="1"/>
        <v>K</v>
      </c>
      <c r="H19" s="9">
        <v>32600</v>
      </c>
      <c r="I19" s="8" t="s">
        <v>147</v>
      </c>
      <c r="J19" s="8">
        <v>20</v>
      </c>
      <c r="K19" s="8"/>
      <c r="L19" s="8"/>
    </row>
    <row r="20" spans="1:12" x14ac:dyDescent="0.25">
      <c r="A20" s="8">
        <f t="shared" si="0"/>
        <v>19</v>
      </c>
      <c r="B20" s="8" t="s">
        <v>66</v>
      </c>
      <c r="C20" s="8" t="s">
        <v>62</v>
      </c>
      <c r="D20" s="8">
        <v>1368</v>
      </c>
      <c r="E20" s="15">
        <v>39055</v>
      </c>
      <c r="F20" s="13" t="s">
        <v>67</v>
      </c>
      <c r="G20" s="11" t="str">
        <f t="shared" si="1"/>
        <v>K</v>
      </c>
      <c r="H20" s="9">
        <v>32631</v>
      </c>
      <c r="I20" s="8" t="s">
        <v>147</v>
      </c>
      <c r="J20" s="8">
        <v>22</v>
      </c>
      <c r="K20" s="8"/>
      <c r="L20" s="8"/>
    </row>
    <row r="21" spans="1:12" x14ac:dyDescent="0.25">
      <c r="A21" s="8">
        <f t="shared" si="0"/>
        <v>20</v>
      </c>
      <c r="B21" s="8" t="s">
        <v>68</v>
      </c>
      <c r="C21" s="8" t="s">
        <v>69</v>
      </c>
      <c r="D21" s="8">
        <v>1674</v>
      </c>
      <c r="E21" s="15">
        <v>39167</v>
      </c>
      <c r="F21" s="13" t="s">
        <v>70</v>
      </c>
      <c r="G21" s="11" t="str">
        <f t="shared" si="1"/>
        <v>K</v>
      </c>
      <c r="H21" s="9">
        <v>32605</v>
      </c>
      <c r="I21" s="8" t="s">
        <v>146</v>
      </c>
      <c r="J21" s="8">
        <v>21</v>
      </c>
      <c r="K21" s="8"/>
      <c r="L21" s="8"/>
    </row>
    <row r="22" spans="1:12" x14ac:dyDescent="0.25">
      <c r="A22" s="8">
        <f t="shared" si="0"/>
        <v>21</v>
      </c>
      <c r="B22" s="8" t="s">
        <v>71</v>
      </c>
      <c r="C22" s="8" t="s">
        <v>72</v>
      </c>
      <c r="D22" s="8">
        <v>990</v>
      </c>
      <c r="E22" s="15">
        <v>39001</v>
      </c>
      <c r="F22" s="13" t="s">
        <v>73</v>
      </c>
      <c r="G22" s="11" t="str">
        <f t="shared" si="1"/>
        <v>K</v>
      </c>
      <c r="H22" s="9">
        <v>32181</v>
      </c>
      <c r="I22" s="8" t="s">
        <v>146</v>
      </c>
      <c r="J22" s="8">
        <v>19</v>
      </c>
      <c r="K22" s="8"/>
      <c r="L22" s="8"/>
    </row>
    <row r="23" spans="1:12" x14ac:dyDescent="0.25">
      <c r="A23" s="8">
        <f t="shared" si="0"/>
        <v>22</v>
      </c>
      <c r="B23" s="8" t="s">
        <v>74</v>
      </c>
      <c r="C23" s="8" t="s">
        <v>75</v>
      </c>
      <c r="D23" s="8">
        <v>2574</v>
      </c>
      <c r="E23" s="15">
        <v>39090</v>
      </c>
      <c r="F23" s="13" t="s">
        <v>76</v>
      </c>
      <c r="G23" s="11" t="str">
        <f t="shared" si="1"/>
        <v>K</v>
      </c>
      <c r="H23" s="9">
        <v>32247</v>
      </c>
      <c r="I23" s="8" t="s">
        <v>145</v>
      </c>
      <c r="J23" s="8">
        <v>23</v>
      </c>
      <c r="K23" s="8"/>
      <c r="L23" s="8"/>
    </row>
    <row r="24" spans="1:12" x14ac:dyDescent="0.25">
      <c r="A24" s="8">
        <f t="shared" si="0"/>
        <v>23</v>
      </c>
      <c r="B24" s="8" t="s">
        <v>77</v>
      </c>
      <c r="C24" s="8" t="s">
        <v>78</v>
      </c>
      <c r="D24" s="8">
        <v>1926</v>
      </c>
      <c r="E24" s="15">
        <v>39056</v>
      </c>
      <c r="F24" s="13" t="s">
        <v>79</v>
      </c>
      <c r="G24" s="11" t="str">
        <f t="shared" si="1"/>
        <v>M</v>
      </c>
      <c r="H24" s="9">
        <v>31744</v>
      </c>
      <c r="I24" s="8" t="s">
        <v>147</v>
      </c>
      <c r="J24" s="8">
        <v>36</v>
      </c>
      <c r="K24" s="8"/>
      <c r="L24" s="8"/>
    </row>
    <row r="25" spans="1:12" x14ac:dyDescent="0.25">
      <c r="A25" s="8">
        <f t="shared" si="0"/>
        <v>24</v>
      </c>
      <c r="B25" s="8" t="s">
        <v>80</v>
      </c>
      <c r="C25" s="8" t="s">
        <v>62</v>
      </c>
      <c r="D25" s="8">
        <v>630</v>
      </c>
      <c r="E25" s="15">
        <v>39097</v>
      </c>
      <c r="F25" s="13" t="s">
        <v>81</v>
      </c>
      <c r="G25" s="11" t="str">
        <f t="shared" si="1"/>
        <v>K</v>
      </c>
      <c r="H25" s="9">
        <v>31698</v>
      </c>
      <c r="I25" s="8" t="s">
        <v>143</v>
      </c>
      <c r="J25" s="8">
        <v>22</v>
      </c>
      <c r="K25" s="8"/>
      <c r="L25" s="8"/>
    </row>
    <row r="26" spans="1:12" x14ac:dyDescent="0.25">
      <c r="A26" s="8">
        <f t="shared" si="0"/>
        <v>25</v>
      </c>
      <c r="B26" s="8" t="s">
        <v>82</v>
      </c>
      <c r="C26" s="8" t="s">
        <v>83</v>
      </c>
      <c r="D26" s="8">
        <v>1080</v>
      </c>
      <c r="E26" s="15">
        <v>39423</v>
      </c>
      <c r="F26" s="13" t="s">
        <v>84</v>
      </c>
      <c r="G26" s="11" t="str">
        <f t="shared" si="1"/>
        <v>K</v>
      </c>
      <c r="H26" s="9">
        <v>31632</v>
      </c>
      <c r="I26" s="8" t="s">
        <v>143</v>
      </c>
      <c r="J26" s="8">
        <v>33</v>
      </c>
      <c r="K26" s="8"/>
      <c r="L26" s="8"/>
    </row>
    <row r="27" spans="1:12" x14ac:dyDescent="0.25">
      <c r="A27" s="8">
        <f t="shared" si="0"/>
        <v>26</v>
      </c>
      <c r="B27" s="8" t="s">
        <v>85</v>
      </c>
      <c r="C27" s="8" t="s">
        <v>86</v>
      </c>
      <c r="D27" s="8">
        <v>1584</v>
      </c>
      <c r="E27" s="15">
        <v>39421</v>
      </c>
      <c r="F27" s="13" t="s">
        <v>87</v>
      </c>
      <c r="G27" s="11" t="str">
        <f t="shared" si="1"/>
        <v>K</v>
      </c>
      <c r="H27" s="9">
        <v>31233</v>
      </c>
      <c r="I27" s="8" t="s">
        <v>148</v>
      </c>
      <c r="J27" s="8">
        <v>19</v>
      </c>
      <c r="K27" s="8"/>
      <c r="L27" s="8"/>
    </row>
    <row r="28" spans="1:12" x14ac:dyDescent="0.25">
      <c r="A28" s="8">
        <f t="shared" si="0"/>
        <v>27</v>
      </c>
      <c r="B28" s="8" t="s">
        <v>88</v>
      </c>
      <c r="C28" s="8" t="s">
        <v>20</v>
      </c>
      <c r="D28" s="8">
        <v>3186</v>
      </c>
      <c r="E28" s="15">
        <v>39069</v>
      </c>
      <c r="F28" s="13" t="s">
        <v>89</v>
      </c>
      <c r="G28" s="11" t="str">
        <f t="shared" si="1"/>
        <v>K</v>
      </c>
      <c r="H28" s="9">
        <v>30994</v>
      </c>
      <c r="I28" s="8" t="s">
        <v>143</v>
      </c>
      <c r="J28" s="8">
        <v>26</v>
      </c>
      <c r="K28" s="8"/>
      <c r="L28" s="8"/>
    </row>
    <row r="29" spans="1:12" x14ac:dyDescent="0.25">
      <c r="A29" s="8">
        <f t="shared" si="0"/>
        <v>28</v>
      </c>
      <c r="B29" s="8" t="s">
        <v>90</v>
      </c>
      <c r="C29" s="8" t="s">
        <v>17</v>
      </c>
      <c r="D29" s="8">
        <v>2358</v>
      </c>
      <c r="E29" s="15">
        <v>39336</v>
      </c>
      <c r="F29" s="13" t="s">
        <v>91</v>
      </c>
      <c r="G29" s="11" t="str">
        <f t="shared" si="1"/>
        <v>K</v>
      </c>
      <c r="H29" s="9">
        <v>30905</v>
      </c>
      <c r="I29" s="8" t="s">
        <v>144</v>
      </c>
      <c r="J29" s="8">
        <v>36</v>
      </c>
      <c r="K29" s="8"/>
      <c r="L29" s="8"/>
    </row>
    <row r="30" spans="1:12" x14ac:dyDescent="0.25">
      <c r="A30" s="8">
        <f t="shared" si="0"/>
        <v>29</v>
      </c>
      <c r="B30" s="8" t="s">
        <v>92</v>
      </c>
      <c r="C30" s="8" t="s">
        <v>93</v>
      </c>
      <c r="D30" s="8">
        <v>2160</v>
      </c>
      <c r="E30" s="15">
        <v>38901</v>
      </c>
      <c r="F30" s="13" t="s">
        <v>94</v>
      </c>
      <c r="G30" s="11" t="str">
        <f t="shared" si="1"/>
        <v>K</v>
      </c>
      <c r="H30" s="9">
        <v>30485</v>
      </c>
      <c r="I30" s="8" t="s">
        <v>144</v>
      </c>
      <c r="J30" s="8">
        <v>35</v>
      </c>
      <c r="K30" s="8"/>
      <c r="L30" s="8"/>
    </row>
    <row r="31" spans="1:12" x14ac:dyDescent="0.25">
      <c r="A31" s="8">
        <f t="shared" si="0"/>
        <v>30</v>
      </c>
      <c r="B31" s="8" t="s">
        <v>95</v>
      </c>
      <c r="C31" s="8" t="s">
        <v>96</v>
      </c>
      <c r="D31" s="8">
        <v>3114</v>
      </c>
      <c r="E31" s="15">
        <v>39420</v>
      </c>
      <c r="F31" s="13" t="s">
        <v>97</v>
      </c>
      <c r="G31" s="11" t="str">
        <f t="shared" si="1"/>
        <v>K</v>
      </c>
      <c r="H31" s="9">
        <v>30624</v>
      </c>
      <c r="I31" s="8" t="s">
        <v>144</v>
      </c>
      <c r="J31" s="8">
        <v>21</v>
      </c>
      <c r="K31" s="8"/>
      <c r="L31" s="8"/>
    </row>
    <row r="32" spans="1:12" x14ac:dyDescent="0.25">
      <c r="A32" s="8">
        <f t="shared" si="0"/>
        <v>31</v>
      </c>
      <c r="B32" s="8" t="s">
        <v>98</v>
      </c>
      <c r="C32" s="8" t="s">
        <v>99</v>
      </c>
      <c r="D32" s="8">
        <v>2070</v>
      </c>
      <c r="E32" s="15">
        <v>39167</v>
      </c>
      <c r="F32" s="13" t="s">
        <v>100</v>
      </c>
      <c r="G32" s="11" t="str">
        <f t="shared" si="1"/>
        <v>M</v>
      </c>
      <c r="H32" s="9">
        <v>29969</v>
      </c>
      <c r="I32" s="8" t="s">
        <v>144</v>
      </c>
      <c r="J32" s="8">
        <v>21</v>
      </c>
      <c r="K32" s="8"/>
      <c r="L32" s="8"/>
    </row>
    <row r="33" spans="1:12" x14ac:dyDescent="0.25">
      <c r="A33" s="8">
        <f t="shared" si="0"/>
        <v>32</v>
      </c>
      <c r="B33" s="8" t="s">
        <v>101</v>
      </c>
      <c r="C33" s="8" t="s">
        <v>102</v>
      </c>
      <c r="D33" s="8">
        <v>2826</v>
      </c>
      <c r="E33" s="15">
        <v>39281</v>
      </c>
      <c r="F33" s="13" t="s">
        <v>103</v>
      </c>
      <c r="G33" s="11" t="str">
        <f t="shared" si="1"/>
        <v>K</v>
      </c>
      <c r="H33" s="9">
        <v>30181</v>
      </c>
      <c r="I33" s="8" t="s">
        <v>144</v>
      </c>
      <c r="J33" s="8">
        <v>20</v>
      </c>
      <c r="K33" s="8"/>
      <c r="L33" s="8"/>
    </row>
    <row r="34" spans="1:12" x14ac:dyDescent="0.25">
      <c r="A34" s="8">
        <f t="shared" si="0"/>
        <v>33</v>
      </c>
      <c r="B34" s="8" t="s">
        <v>104</v>
      </c>
      <c r="C34" s="8" t="s">
        <v>105</v>
      </c>
      <c r="D34" s="8">
        <v>1764</v>
      </c>
      <c r="E34" s="15">
        <v>39336</v>
      </c>
      <c r="F34" s="13" t="s">
        <v>106</v>
      </c>
      <c r="G34" s="11" t="str">
        <f t="shared" si="1"/>
        <v>K</v>
      </c>
      <c r="H34" s="9">
        <v>29974</v>
      </c>
      <c r="I34" s="8" t="s">
        <v>144</v>
      </c>
      <c r="J34" s="8">
        <v>11</v>
      </c>
      <c r="K34" s="8"/>
      <c r="L34" s="8"/>
    </row>
    <row r="35" spans="1:12" x14ac:dyDescent="0.25">
      <c r="A35" s="8">
        <f t="shared" si="0"/>
        <v>34</v>
      </c>
      <c r="B35" s="8" t="s">
        <v>107</v>
      </c>
      <c r="C35" s="8" t="s">
        <v>86</v>
      </c>
      <c r="D35" s="8">
        <v>1278</v>
      </c>
      <c r="E35" s="15">
        <v>38901</v>
      </c>
      <c r="F35" s="13" t="s">
        <v>108</v>
      </c>
      <c r="G35" s="11" t="str">
        <f t="shared" si="1"/>
        <v>K</v>
      </c>
      <c r="H35" s="9">
        <v>29631</v>
      </c>
      <c r="I35" s="8" t="s">
        <v>145</v>
      </c>
      <c r="J35" s="8">
        <v>20</v>
      </c>
      <c r="K35" s="8"/>
      <c r="L35" s="8"/>
    </row>
    <row r="36" spans="1:12" x14ac:dyDescent="0.25">
      <c r="A36" s="8">
        <f t="shared" si="0"/>
        <v>35</v>
      </c>
      <c r="B36" s="8" t="s">
        <v>109</v>
      </c>
      <c r="C36" s="8" t="s">
        <v>17</v>
      </c>
      <c r="D36" s="8">
        <v>1746</v>
      </c>
      <c r="E36" s="15">
        <v>38901</v>
      </c>
      <c r="F36" s="13" t="s">
        <v>110</v>
      </c>
      <c r="G36" s="11" t="str">
        <f t="shared" si="1"/>
        <v>K</v>
      </c>
      <c r="H36" s="9">
        <v>29850</v>
      </c>
      <c r="I36" s="8" t="s">
        <v>146</v>
      </c>
      <c r="J36" s="8">
        <v>15</v>
      </c>
      <c r="K36" s="8"/>
      <c r="L36" s="8"/>
    </row>
    <row r="37" spans="1:12" x14ac:dyDescent="0.25">
      <c r="A37" s="8">
        <f t="shared" si="0"/>
        <v>36</v>
      </c>
      <c r="B37" s="8" t="s">
        <v>111</v>
      </c>
      <c r="C37" s="8" t="s">
        <v>112</v>
      </c>
      <c r="D37" s="8">
        <v>1656</v>
      </c>
      <c r="E37" s="15">
        <v>39027</v>
      </c>
      <c r="F37" s="13" t="s">
        <v>113</v>
      </c>
      <c r="G37" s="11" t="str">
        <f t="shared" si="1"/>
        <v>K</v>
      </c>
      <c r="H37" s="9">
        <v>29855</v>
      </c>
      <c r="I37" s="8" t="s">
        <v>143</v>
      </c>
      <c r="J37" s="8">
        <v>20</v>
      </c>
      <c r="K37" s="8"/>
      <c r="L37" s="8"/>
    </row>
    <row r="38" spans="1:12" x14ac:dyDescent="0.25">
      <c r="A38" s="8">
        <f t="shared" si="0"/>
        <v>37</v>
      </c>
      <c r="B38" s="8" t="s">
        <v>114</v>
      </c>
      <c r="C38" s="8" t="s">
        <v>62</v>
      </c>
      <c r="D38" s="8">
        <v>936</v>
      </c>
      <c r="E38" s="15">
        <v>39421</v>
      </c>
      <c r="F38" s="13" t="s">
        <v>115</v>
      </c>
      <c r="G38" s="11" t="str">
        <f t="shared" si="1"/>
        <v>K</v>
      </c>
      <c r="H38" s="9">
        <v>29886</v>
      </c>
      <c r="I38" s="8" t="s">
        <v>146</v>
      </c>
      <c r="J38" s="8">
        <v>19</v>
      </c>
      <c r="K38" s="8"/>
      <c r="L38" s="8"/>
    </row>
    <row r="39" spans="1:12" x14ac:dyDescent="0.25">
      <c r="A39" s="8">
        <f t="shared" si="0"/>
        <v>38</v>
      </c>
      <c r="B39" s="8" t="s">
        <v>116</v>
      </c>
      <c r="C39" s="8" t="s">
        <v>117</v>
      </c>
      <c r="D39" s="8">
        <v>2340</v>
      </c>
      <c r="E39" s="15">
        <v>38901</v>
      </c>
      <c r="F39" s="13" t="s">
        <v>118</v>
      </c>
      <c r="G39" s="11" t="str">
        <f t="shared" si="1"/>
        <v>K</v>
      </c>
      <c r="H39" s="9">
        <v>29233</v>
      </c>
      <c r="I39" s="8" t="s">
        <v>146</v>
      </c>
      <c r="J39" s="8">
        <v>33</v>
      </c>
      <c r="K39" s="8"/>
      <c r="L39" s="8"/>
    </row>
    <row r="40" spans="1:12" x14ac:dyDescent="0.25">
      <c r="A40" s="8">
        <f t="shared" si="0"/>
        <v>39</v>
      </c>
      <c r="B40" s="8" t="s">
        <v>119</v>
      </c>
      <c r="C40" s="8" t="s">
        <v>29</v>
      </c>
      <c r="D40" s="8">
        <v>2322</v>
      </c>
      <c r="E40" s="15">
        <v>39058</v>
      </c>
      <c r="F40" s="13" t="s">
        <v>120</v>
      </c>
      <c r="G40" s="11" t="str">
        <f t="shared" si="1"/>
        <v>K</v>
      </c>
      <c r="H40" s="9">
        <v>29012</v>
      </c>
      <c r="I40" s="8" t="s">
        <v>143</v>
      </c>
      <c r="J40" s="8">
        <v>33</v>
      </c>
      <c r="K40" s="8"/>
      <c r="L40" s="8"/>
    </row>
    <row r="41" spans="1:12" x14ac:dyDescent="0.25">
      <c r="A41" s="8">
        <f t="shared" si="0"/>
        <v>40</v>
      </c>
      <c r="B41" s="8" t="s">
        <v>121</v>
      </c>
      <c r="C41" s="8" t="s">
        <v>26</v>
      </c>
      <c r="D41" s="8">
        <v>2412</v>
      </c>
      <c r="E41" s="15">
        <v>39090</v>
      </c>
      <c r="F41" s="13" t="s">
        <v>122</v>
      </c>
      <c r="G41" s="11" t="str">
        <f t="shared" si="1"/>
        <v>K</v>
      </c>
      <c r="H41" s="9">
        <v>28990</v>
      </c>
      <c r="I41" s="8" t="s">
        <v>143</v>
      </c>
      <c r="J41" s="8">
        <v>30</v>
      </c>
      <c r="K41" s="8"/>
      <c r="L41" s="8"/>
    </row>
    <row r="42" spans="1:12" x14ac:dyDescent="0.25">
      <c r="A42" s="8">
        <f t="shared" si="0"/>
        <v>41</v>
      </c>
      <c r="B42" s="8" t="s">
        <v>123</v>
      </c>
      <c r="C42" s="8" t="s">
        <v>78</v>
      </c>
      <c r="D42" s="8">
        <v>2430</v>
      </c>
      <c r="E42" s="15">
        <v>39097</v>
      </c>
      <c r="F42" s="13" t="s">
        <v>124</v>
      </c>
      <c r="G42" s="11" t="str">
        <f t="shared" si="1"/>
        <v>M</v>
      </c>
      <c r="H42" s="9">
        <v>28920</v>
      </c>
      <c r="I42" s="8" t="s">
        <v>147</v>
      </c>
      <c r="J42" s="8">
        <v>21</v>
      </c>
      <c r="K42" s="8"/>
      <c r="L42" s="8"/>
    </row>
    <row r="43" spans="1:12" x14ac:dyDescent="0.25">
      <c r="A43" s="8">
        <f t="shared" si="0"/>
        <v>42</v>
      </c>
      <c r="B43" s="8" t="s">
        <v>125</v>
      </c>
      <c r="C43" s="8" t="s">
        <v>20</v>
      </c>
      <c r="D43" s="8">
        <v>2412</v>
      </c>
      <c r="E43" s="15">
        <v>39098</v>
      </c>
      <c r="F43" s="13" t="s">
        <v>126</v>
      </c>
      <c r="G43" s="11" t="str">
        <f t="shared" si="1"/>
        <v>K</v>
      </c>
      <c r="H43" s="9">
        <v>29148</v>
      </c>
      <c r="I43" s="8" t="s">
        <v>147</v>
      </c>
      <c r="J43" s="8">
        <v>19</v>
      </c>
      <c r="K43" s="8"/>
      <c r="L43" s="8"/>
    </row>
    <row r="44" spans="1:12" x14ac:dyDescent="0.25">
      <c r="A44" s="8">
        <f t="shared" si="0"/>
        <v>43</v>
      </c>
      <c r="B44" s="8" t="s">
        <v>127</v>
      </c>
      <c r="C44" s="8" t="s">
        <v>128</v>
      </c>
      <c r="D44" s="8">
        <v>2970</v>
      </c>
      <c r="E44" s="15">
        <v>39582</v>
      </c>
      <c r="F44" s="13" t="s">
        <v>129</v>
      </c>
      <c r="G44" s="11" t="str">
        <f t="shared" si="1"/>
        <v>K</v>
      </c>
      <c r="H44" s="9">
        <v>28912</v>
      </c>
      <c r="I44" s="8" t="s">
        <v>147</v>
      </c>
      <c r="J44" s="8">
        <v>10</v>
      </c>
      <c r="K44" s="8"/>
      <c r="L44" s="8"/>
    </row>
    <row r="45" spans="1:12" x14ac:dyDescent="0.25">
      <c r="A45" s="8">
        <f t="shared" si="0"/>
        <v>44</v>
      </c>
      <c r="B45" s="8" t="s">
        <v>130</v>
      </c>
      <c r="C45" s="8" t="s">
        <v>53</v>
      </c>
      <c r="D45" s="8">
        <v>2034</v>
      </c>
      <c r="E45" s="15">
        <v>36449</v>
      </c>
      <c r="F45" s="13" t="s">
        <v>131</v>
      </c>
      <c r="G45" s="11" t="str">
        <f t="shared" si="1"/>
        <v>K</v>
      </c>
      <c r="H45" s="9">
        <v>28841</v>
      </c>
      <c r="I45" s="8" t="s">
        <v>147</v>
      </c>
      <c r="J45" s="8">
        <v>34</v>
      </c>
      <c r="K45" s="8"/>
      <c r="L45" s="8"/>
    </row>
    <row r="46" spans="1:12" x14ac:dyDescent="0.25">
      <c r="A46" s="8">
        <f t="shared" si="0"/>
        <v>45</v>
      </c>
      <c r="B46" s="8" t="s">
        <v>132</v>
      </c>
      <c r="C46" s="8" t="s">
        <v>133</v>
      </c>
      <c r="D46" s="8">
        <v>1980</v>
      </c>
      <c r="E46" s="15">
        <v>37412</v>
      </c>
      <c r="F46" s="13" t="s">
        <v>134</v>
      </c>
      <c r="G46" s="11" t="str">
        <f t="shared" si="1"/>
        <v>M</v>
      </c>
      <c r="H46" s="9">
        <v>28126</v>
      </c>
      <c r="I46" s="8" t="s">
        <v>147</v>
      </c>
      <c r="J46" s="8">
        <v>21</v>
      </c>
      <c r="K46" s="8"/>
      <c r="L46" s="8"/>
    </row>
    <row r="47" spans="1:12" x14ac:dyDescent="0.25">
      <c r="A47" s="8">
        <f t="shared" si="0"/>
        <v>46</v>
      </c>
      <c r="B47" s="8" t="s">
        <v>135</v>
      </c>
      <c r="C47" s="8" t="s">
        <v>93</v>
      </c>
      <c r="D47" s="8">
        <v>3150</v>
      </c>
      <c r="E47" s="15">
        <v>34914</v>
      </c>
      <c r="F47" s="13" t="s">
        <v>136</v>
      </c>
      <c r="G47" s="11" t="str">
        <f t="shared" si="1"/>
        <v>K</v>
      </c>
      <c r="H47" s="9">
        <v>28274</v>
      </c>
      <c r="I47" s="8" t="s">
        <v>146</v>
      </c>
      <c r="J47" s="8">
        <v>24</v>
      </c>
      <c r="K47" s="8"/>
      <c r="L47" s="8"/>
    </row>
    <row r="48" spans="1:12" x14ac:dyDescent="0.25">
      <c r="A48" s="8">
        <f t="shared" si="0"/>
        <v>47</v>
      </c>
      <c r="B48" s="8" t="s">
        <v>137</v>
      </c>
      <c r="C48" s="8" t="s">
        <v>102</v>
      </c>
      <c r="D48" s="8">
        <v>3168</v>
      </c>
      <c r="E48" s="15">
        <v>37139</v>
      </c>
      <c r="F48" s="13" t="s">
        <v>138</v>
      </c>
      <c r="G48" s="11" t="str">
        <f t="shared" si="1"/>
        <v>K</v>
      </c>
      <c r="H48" s="9">
        <v>28401</v>
      </c>
      <c r="I48" s="8" t="s">
        <v>146</v>
      </c>
      <c r="J48" s="8">
        <v>33</v>
      </c>
      <c r="K48" s="8"/>
      <c r="L48" s="8"/>
    </row>
    <row r="49" spans="1:12" x14ac:dyDescent="0.25">
      <c r="A49" s="8">
        <f t="shared" si="0"/>
        <v>48</v>
      </c>
      <c r="B49" s="8" t="s">
        <v>139</v>
      </c>
      <c r="C49" s="8" t="s">
        <v>140</v>
      </c>
      <c r="D49" s="8">
        <v>1980</v>
      </c>
      <c r="E49" s="15">
        <v>39006</v>
      </c>
      <c r="F49" s="13" t="s">
        <v>141</v>
      </c>
      <c r="G49" s="11" t="str">
        <f t="shared" si="1"/>
        <v>M</v>
      </c>
      <c r="H49" s="9">
        <v>28287</v>
      </c>
      <c r="I49" s="8" t="s">
        <v>145</v>
      </c>
      <c r="J49" s="8">
        <v>31</v>
      </c>
      <c r="K49" s="8"/>
      <c r="L49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Kalkulator marży</vt:lpstr>
      <vt:lpstr>Dane osobowe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Symetrica</dc:creator>
  <cp:lastModifiedBy>M&amp;R</cp:lastModifiedBy>
  <dcterms:created xsi:type="dcterms:W3CDTF">2011-06-09T17:42:46Z</dcterms:created>
  <dcterms:modified xsi:type="dcterms:W3CDTF">2017-01-09T21:44:35Z</dcterms:modified>
</cp:coreProperties>
</file>